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70" windowWidth="28350" windowHeight="8745"/>
  </bookViews>
  <sheets>
    <sheet name="指定団体区分　東海" sheetId="1" r:id="rId1"/>
  </sheets>
  <externalReferences>
    <externalReference r:id="rId2"/>
  </externalReferences>
  <definedNames>
    <definedName name="_xlnm.Print_Area" localSheetId="0">'指定団体区分　東海'!$B$2:$Z$82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T74" i="1" l="1"/>
  <c r="U74" i="1" s="1"/>
  <c r="Y74" i="1"/>
  <c r="Z74" i="1" s="1"/>
  <c r="X74" i="1"/>
  <c r="W74" i="1"/>
  <c r="V74" i="1"/>
  <c r="S74" i="1"/>
  <c r="Q74" i="1"/>
  <c r="O74" i="1"/>
  <c r="M74" i="1"/>
  <c r="K74" i="1"/>
  <c r="I74" i="1"/>
  <c r="G74" i="1"/>
  <c r="E74" i="1"/>
  <c r="Y73" i="1" l="1"/>
  <c r="Z73" i="1"/>
  <c r="X73" i="1"/>
  <c r="W73" i="1"/>
  <c r="V73" i="1"/>
  <c r="T73" i="1"/>
  <c r="U73" i="1"/>
  <c r="S73" i="1"/>
  <c r="Q73" i="1"/>
  <c r="O73" i="1"/>
  <c r="M73" i="1"/>
  <c r="K73" i="1"/>
  <c r="I73" i="1"/>
  <c r="G73" i="1"/>
  <c r="E73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U72" i="1"/>
  <c r="Y72" i="1"/>
  <c r="Z72" i="1"/>
  <c r="X72" i="1"/>
  <c r="W72" i="1"/>
  <c r="V72" i="1"/>
  <c r="S72" i="1"/>
  <c r="Q72" i="1"/>
  <c r="O72" i="1"/>
  <c r="M72" i="1"/>
  <c r="K72" i="1"/>
  <c r="I72" i="1"/>
  <c r="G72" i="1"/>
  <c r="E72" i="1"/>
  <c r="Y71" i="1"/>
  <c r="Z71" i="1"/>
  <c r="X71" i="1"/>
  <c r="W71" i="1"/>
  <c r="V71" i="1"/>
  <c r="U71" i="1"/>
  <c r="S71" i="1"/>
  <c r="Q71" i="1"/>
  <c r="O71" i="1"/>
  <c r="M71" i="1"/>
  <c r="K71" i="1"/>
  <c r="I71" i="1"/>
  <c r="G71" i="1"/>
  <c r="E71" i="1"/>
  <c r="Y70" i="1"/>
  <c r="Z70" i="1"/>
  <c r="X70" i="1"/>
  <c r="W70" i="1"/>
  <c r="V70" i="1"/>
  <c r="U70" i="1"/>
  <c r="S70" i="1"/>
  <c r="Q70" i="1"/>
  <c r="O70" i="1"/>
  <c r="M70" i="1"/>
  <c r="K70" i="1"/>
  <c r="I70" i="1"/>
  <c r="G70" i="1"/>
  <c r="E70" i="1"/>
  <c r="Y69" i="1"/>
  <c r="E69" i="1"/>
  <c r="G69" i="1"/>
  <c r="I69" i="1"/>
  <c r="K69" i="1"/>
  <c r="M69" i="1"/>
  <c r="O69" i="1"/>
  <c r="Q69" i="1"/>
  <c r="S69" i="1"/>
  <c r="U69" i="1"/>
  <c r="V69" i="1"/>
  <c r="W69" i="1"/>
  <c r="X69" i="1"/>
  <c r="Z69" i="1"/>
  <c r="Y68" i="1"/>
  <c r="X68" i="1"/>
  <c r="W68" i="1"/>
  <c r="V68" i="1"/>
  <c r="U68" i="1"/>
  <c r="S68" i="1"/>
  <c r="Q68" i="1"/>
  <c r="O68" i="1"/>
  <c r="M68" i="1"/>
  <c r="K68" i="1"/>
  <c r="I68" i="1"/>
  <c r="G68" i="1"/>
  <c r="E68" i="1"/>
  <c r="U67" i="1"/>
  <c r="U66" i="1"/>
  <c r="S67" i="1"/>
  <c r="S66" i="1"/>
  <c r="Q67" i="1"/>
  <c r="Q66" i="1"/>
  <c r="O67" i="1"/>
  <c r="O66" i="1"/>
  <c r="M67" i="1"/>
  <c r="M66" i="1"/>
  <c r="K67" i="1"/>
  <c r="K66" i="1"/>
  <c r="I67" i="1"/>
  <c r="I66" i="1"/>
  <c r="G67" i="1"/>
  <c r="G66" i="1"/>
  <c r="E67" i="1"/>
  <c r="E66" i="1"/>
  <c r="Y67" i="1"/>
  <c r="Z68" i="1"/>
  <c r="Y66" i="1"/>
  <c r="Y65" i="1"/>
  <c r="Z65" i="1"/>
  <c r="Y64" i="1"/>
  <c r="Y63" i="1"/>
  <c r="Y62" i="1"/>
  <c r="Z62" i="1"/>
  <c r="Y61" i="1"/>
  <c r="Z61" i="1"/>
  <c r="Y60" i="1"/>
  <c r="Y59" i="1"/>
  <c r="Y58" i="1"/>
  <c r="Z58" i="1"/>
  <c r="Y57" i="1"/>
  <c r="Z57" i="1"/>
  <c r="Y56" i="1"/>
  <c r="Z56" i="1"/>
  <c r="Y55" i="1"/>
  <c r="Y54" i="1"/>
  <c r="Z54" i="1"/>
  <c r="Y53" i="1"/>
  <c r="Z53" i="1"/>
  <c r="Y52" i="1"/>
  <c r="Z52" i="1"/>
  <c r="Y51" i="1"/>
  <c r="Y50" i="1"/>
  <c r="Y49" i="1"/>
  <c r="Z49" i="1"/>
  <c r="Y48" i="1"/>
  <c r="Z48" i="1"/>
  <c r="Y47" i="1"/>
  <c r="Y46" i="1"/>
  <c r="Z46" i="1"/>
  <c r="Y45" i="1"/>
  <c r="Z45" i="1"/>
  <c r="Y44" i="1"/>
  <c r="Z44" i="1"/>
  <c r="Y43" i="1"/>
  <c r="Y42" i="1"/>
  <c r="Z42" i="1"/>
  <c r="Y41" i="1"/>
  <c r="Z41" i="1"/>
  <c r="Y40" i="1"/>
  <c r="Z40" i="1"/>
  <c r="Y39" i="1"/>
  <c r="Y38" i="1"/>
  <c r="Z38" i="1"/>
  <c r="Y37" i="1"/>
  <c r="Y36" i="1"/>
  <c r="Z36" i="1"/>
  <c r="Y35" i="1"/>
  <c r="Y34" i="1"/>
  <c r="Y33" i="1"/>
  <c r="Y32" i="1"/>
  <c r="Z32" i="1"/>
  <c r="Y31" i="1"/>
  <c r="Y30" i="1"/>
  <c r="Z30" i="1"/>
  <c r="Y29" i="1"/>
  <c r="Y28" i="1"/>
  <c r="Z28" i="1"/>
  <c r="Y27" i="1"/>
  <c r="Y26" i="1"/>
  <c r="Z26" i="1"/>
  <c r="Y25" i="1"/>
  <c r="Y24" i="1"/>
  <c r="Z24" i="1"/>
  <c r="Y23" i="1"/>
  <c r="Y22" i="1"/>
  <c r="Z22" i="1"/>
  <c r="Y21" i="1"/>
  <c r="Y20" i="1"/>
  <c r="Z20" i="1"/>
  <c r="Y19" i="1"/>
  <c r="Y18" i="1"/>
  <c r="Y17" i="1"/>
  <c r="Y16" i="1"/>
  <c r="Z16" i="1"/>
  <c r="Y15" i="1"/>
  <c r="Y14" i="1"/>
  <c r="Z14" i="1"/>
  <c r="Y13" i="1"/>
  <c r="Y12" i="1"/>
  <c r="Z12" i="1"/>
  <c r="Y11" i="1"/>
  <c r="Y10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39" i="1"/>
  <c r="X38" i="1"/>
  <c r="X37" i="1"/>
  <c r="X36" i="1"/>
  <c r="X35" i="1"/>
  <c r="X34" i="1"/>
  <c r="X33" i="1"/>
  <c r="X32" i="1"/>
  <c r="X31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U65" i="1"/>
  <c r="U64" i="1"/>
  <c r="U63" i="1"/>
  <c r="U62" i="1"/>
  <c r="U61" i="1"/>
  <c r="U60" i="1"/>
  <c r="U59" i="1"/>
  <c r="U58" i="1"/>
  <c r="U57" i="1"/>
  <c r="U56" i="1"/>
  <c r="U55" i="1"/>
  <c r="U54" i="1"/>
  <c r="T15" i="1"/>
  <c r="T14" i="1"/>
  <c r="T13" i="1"/>
  <c r="U13" i="1"/>
  <c r="T11" i="1"/>
  <c r="U11" i="1"/>
  <c r="T10" i="1"/>
  <c r="T20" i="1"/>
  <c r="T19" i="1"/>
  <c r="T18" i="1"/>
  <c r="U18" i="1"/>
  <c r="T17" i="1"/>
  <c r="T16" i="1"/>
  <c r="U17" i="1"/>
  <c r="T29" i="1"/>
  <c r="T28" i="1"/>
  <c r="U28" i="1"/>
  <c r="T27" i="1"/>
  <c r="T26" i="1"/>
  <c r="T25" i="1"/>
  <c r="T24" i="1"/>
  <c r="U24" i="1"/>
  <c r="T23" i="1"/>
  <c r="T22" i="1"/>
  <c r="T21" i="1"/>
  <c r="T35" i="1"/>
  <c r="U35" i="1"/>
  <c r="T34" i="1"/>
  <c r="U34" i="1"/>
  <c r="T33" i="1"/>
  <c r="U33" i="1"/>
  <c r="T32" i="1"/>
  <c r="T31" i="1"/>
  <c r="T39" i="1"/>
  <c r="T38" i="1"/>
  <c r="U39" i="1"/>
  <c r="T37" i="1"/>
  <c r="T36" i="1"/>
  <c r="U36" i="1"/>
  <c r="T45" i="1"/>
  <c r="T44" i="1"/>
  <c r="U45" i="1"/>
  <c r="T43" i="1"/>
  <c r="U44" i="1"/>
  <c r="T42" i="1"/>
  <c r="U42" i="1"/>
  <c r="T41" i="1"/>
  <c r="T50" i="1"/>
  <c r="T49" i="1"/>
  <c r="U49" i="1"/>
  <c r="T48" i="1"/>
  <c r="U48" i="1"/>
  <c r="T47" i="1"/>
  <c r="T46" i="1"/>
  <c r="U46" i="1"/>
  <c r="T51" i="1"/>
  <c r="U51" i="1"/>
  <c r="T52" i="1"/>
  <c r="U53" i="1"/>
  <c r="U16" i="1"/>
  <c r="U38" i="1"/>
  <c r="U32" i="1"/>
  <c r="U21" i="1"/>
  <c r="U25" i="1"/>
  <c r="U27" i="1"/>
  <c r="U29" i="1"/>
  <c r="U20" i="1"/>
  <c r="U15" i="1"/>
  <c r="Z13" i="1"/>
  <c r="Z17" i="1"/>
  <c r="Z21" i="1"/>
  <c r="Z25" i="1"/>
  <c r="Z29" i="1"/>
  <c r="Z33" i="1"/>
  <c r="Z37" i="1"/>
  <c r="Z50" i="1"/>
  <c r="U50" i="1"/>
  <c r="U22" i="1"/>
  <c r="U26" i="1"/>
  <c r="U23" i="1"/>
  <c r="Z66" i="1"/>
  <c r="Z11" i="1"/>
  <c r="Z15" i="1"/>
  <c r="Z19" i="1"/>
  <c r="Z23" i="1"/>
  <c r="Z27" i="1"/>
  <c r="Z31" i="1"/>
  <c r="Z35" i="1"/>
  <c r="Z39" i="1"/>
  <c r="Z43" i="1"/>
  <c r="Z47" i="1"/>
  <c r="Z51" i="1"/>
  <c r="Z55" i="1"/>
  <c r="Z59" i="1"/>
  <c r="Z63" i="1"/>
  <c r="Z67" i="1"/>
  <c r="Z18" i="1"/>
  <c r="Z34" i="1"/>
  <c r="U14" i="1"/>
  <c r="U47" i="1"/>
  <c r="Z60" i="1"/>
  <c r="Z64" i="1"/>
  <c r="U12" i="1"/>
  <c r="U19" i="1"/>
  <c r="U37" i="1"/>
  <c r="U43" i="1"/>
  <c r="U52" i="1"/>
  <c r="E65" i="1"/>
  <c r="G65" i="1"/>
  <c r="I65" i="1"/>
  <c r="K65" i="1"/>
  <c r="M65" i="1"/>
  <c r="O65" i="1"/>
  <c r="Q65" i="1"/>
  <c r="S65" i="1"/>
  <c r="Q64" i="1"/>
  <c r="O64" i="1"/>
  <c r="I64" i="1"/>
  <c r="E64" i="1"/>
  <c r="G64" i="1"/>
  <c r="K64" i="1"/>
  <c r="M64" i="1"/>
  <c r="S64" i="1"/>
</calcChain>
</file>

<file path=xl/sharedStrings.xml><?xml version="1.0" encoding="utf-8"?>
<sst xmlns="http://schemas.openxmlformats.org/spreadsheetml/2006/main" count="185" uniqueCount="109">
  <si>
    <t>乳用牛飼養戸数・頭数（東海）</t>
    <rPh sb="11" eb="13">
      <t>トウカイ</t>
    </rPh>
    <phoneticPr fontId="4"/>
  </si>
  <si>
    <t>指定団体区分</t>
    <rPh sb="0" eb="2">
      <t>シテイ</t>
    </rPh>
    <rPh sb="2" eb="4">
      <t>ダンタイ</t>
    </rPh>
    <rPh sb="4" eb="6">
      <t>クブン</t>
    </rPh>
    <phoneticPr fontId="4"/>
  </si>
  <si>
    <t>(単位：戸、頭、％)</t>
    <rPh sb="1" eb="3">
      <t>タンイ</t>
    </rPh>
    <rPh sb="4" eb="5">
      <t>コ</t>
    </rPh>
    <rPh sb="6" eb="7">
      <t>トウ</t>
    </rPh>
    <phoneticPr fontId="4"/>
  </si>
  <si>
    <t>飼養戸数</t>
    <rPh sb="0" eb="1">
      <t>コスウ</t>
    </rPh>
    <phoneticPr fontId="4"/>
  </si>
  <si>
    <t>2歳以上</t>
    <rPh sb="1" eb="2">
      <t>サイ</t>
    </rPh>
    <rPh sb="2" eb="4">
      <t>イジョウ</t>
    </rPh>
    <phoneticPr fontId="4"/>
  </si>
  <si>
    <t>2歳未満
（未経産牛）</t>
    <rPh sb="0" eb="1">
      <t>サイ</t>
    </rPh>
    <rPh sb="1" eb="3">
      <t>ミマン</t>
    </rPh>
    <phoneticPr fontId="4"/>
  </si>
  <si>
    <t>未経産牛</t>
    <rPh sb="0" eb="1">
      <t>ウシ</t>
    </rPh>
    <phoneticPr fontId="4"/>
  </si>
  <si>
    <t>搾乳牛</t>
    <rPh sb="0" eb="2">
      <t>サクニュウ</t>
    </rPh>
    <rPh sb="2" eb="3">
      <t>ウシ</t>
    </rPh>
    <phoneticPr fontId="4"/>
  </si>
  <si>
    <t>乾乳牛</t>
    <rPh sb="0" eb="1">
      <t>カン</t>
    </rPh>
    <rPh sb="1" eb="3">
      <t>ニュウギュウ</t>
    </rPh>
    <phoneticPr fontId="4"/>
  </si>
  <si>
    <t>前年比</t>
    <rPh sb="0" eb="3">
      <t>ゼンネンヒ</t>
    </rPh>
    <phoneticPr fontId="4"/>
  </si>
  <si>
    <t>（9）</t>
  </si>
  <si>
    <t>（12）</t>
  </si>
  <si>
    <t>昭和 35</t>
    <rPh sb="0" eb="1">
      <t>アキラ</t>
    </rPh>
    <rPh sb="1" eb="2">
      <t>ワ</t>
    </rPh>
    <phoneticPr fontId="4"/>
  </si>
  <si>
    <t>-</t>
    <phoneticPr fontId="4"/>
  </si>
  <si>
    <t>-</t>
    <phoneticPr fontId="4"/>
  </si>
  <si>
    <t>　　　36</t>
    <phoneticPr fontId="4"/>
  </si>
  <si>
    <t>-</t>
    <phoneticPr fontId="4"/>
  </si>
  <si>
    <t>　　　37</t>
  </si>
  <si>
    <t>　　　38</t>
  </si>
  <si>
    <t>-</t>
    <phoneticPr fontId="4"/>
  </si>
  <si>
    <t>　　　39</t>
  </si>
  <si>
    <t>　　　40</t>
  </si>
  <si>
    <t>-</t>
    <phoneticPr fontId="4"/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</si>
  <si>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</si>
  <si>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</si>
  <si>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</si>
  <si>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</si>
  <si>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</si>
  <si>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</si>
  <si>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</si>
  <si>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</si>
  <si>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</si>
  <si>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</si>
  <si>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</si>
  <si>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</si>
  <si>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</si>
  <si>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</si>
  <si>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</si>
  <si>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</si>
  <si>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</si>
  <si>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</si>
  <si>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</si>
  <si>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</si>
  <si>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</si>
  <si>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</si>
  <si>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</si>
  <si>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</si>
  <si>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</si>
  <si>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</si>
  <si>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</si>
  <si>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</si>
  <si>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</si>
  <si>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</si>
  <si>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</si>
  <si>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</si>
  <si>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</si>
  <si>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</si>
  <si>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</si>
  <si>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</si>
  <si>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</si>
  <si>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</si>
  <si>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</si>
  <si>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</si>
  <si>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</si>
  <si>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</si>
  <si>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</si>
  <si>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</si>
  <si>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</si>
  <si>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</si>
  <si>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</si>
  <si>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</si>
  <si>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年</t>
    <phoneticPr fontId="4"/>
  </si>
  <si>
    <r>
      <t xml:space="preserve">飼養頭数（めす)
</t>
    </r>
    <r>
      <rPr>
        <b/>
        <sz val="9"/>
        <color theme="0"/>
        <rFont val="ＭＳ Ｐゴシック"/>
        <family val="3"/>
        <charset val="128"/>
      </rPr>
      <t>（3）＋（8）</t>
    </r>
    <rPh sb="0" eb="2">
      <t>シヨウ</t>
    </rPh>
    <rPh sb="2" eb="4">
      <t>トウスウ</t>
    </rPh>
    <phoneticPr fontId="4"/>
  </si>
  <si>
    <r>
      <t xml:space="preserve">未経産牛計
</t>
    </r>
    <r>
      <rPr>
        <b/>
        <sz val="9"/>
        <color theme="0"/>
        <rFont val="ＭＳ Ｐゴシック"/>
        <family val="3"/>
        <charset val="128"/>
      </rPr>
      <t>（7）+（8）</t>
    </r>
    <rPh sb="0" eb="1">
      <t>ギュウ</t>
    </rPh>
    <rPh sb="1" eb="2">
      <t>ケイ</t>
    </rPh>
    <phoneticPr fontId="4"/>
  </si>
  <si>
    <r>
      <t xml:space="preserve">経産牛
頭数割合
</t>
    </r>
    <r>
      <rPr>
        <b/>
        <sz val="9"/>
        <color theme="0"/>
        <rFont val="ＭＳ Ｐゴシック"/>
        <family val="3"/>
        <charset val="128"/>
      </rPr>
      <t>（4）/（2）</t>
    </r>
    <rPh sb="0" eb="1">
      <t>ヘ</t>
    </rPh>
    <rPh sb="1" eb="2">
      <t>サン</t>
    </rPh>
    <rPh sb="2" eb="3">
      <t>ウシ</t>
    </rPh>
    <rPh sb="4" eb="6">
      <t>トウスウ</t>
    </rPh>
    <rPh sb="6" eb="8">
      <t>ワリアイ</t>
    </rPh>
    <phoneticPr fontId="4"/>
  </si>
  <si>
    <r>
      <t xml:space="preserve">搾乳牛
頭数割合
</t>
    </r>
    <r>
      <rPr>
        <b/>
        <sz val="9"/>
        <color theme="0"/>
        <rFont val="ＭＳ Ｐゴシック"/>
        <family val="3"/>
        <charset val="128"/>
      </rPr>
      <t>（5）/（4）</t>
    </r>
    <rPh sb="0" eb="2">
      <t>サクニュウ</t>
    </rPh>
    <rPh sb="2" eb="3">
      <t>ウシ</t>
    </rPh>
    <rPh sb="4" eb="6">
      <t>トウスウ</t>
    </rPh>
    <rPh sb="6" eb="8">
      <t>ワリアイ</t>
    </rPh>
    <phoneticPr fontId="4"/>
  </si>
  <si>
    <r>
      <t xml:space="preserve">2歳未満
頭数割合
</t>
    </r>
    <r>
      <rPr>
        <b/>
        <sz val="9"/>
        <color theme="0"/>
        <rFont val="ＭＳ Ｐゴシック"/>
        <family val="3"/>
        <charset val="128"/>
      </rPr>
      <t>（8）/（2）</t>
    </r>
    <rPh sb="1" eb="2">
      <t>サイ</t>
    </rPh>
    <rPh sb="2" eb="4">
      <t>ミマン</t>
    </rPh>
    <rPh sb="5" eb="7">
      <t>トウスウ</t>
    </rPh>
    <rPh sb="7" eb="9">
      <t>ワリアイ</t>
    </rPh>
    <phoneticPr fontId="4"/>
  </si>
  <si>
    <r>
      <t xml:space="preserve">1戸当たり
飼養頭数
</t>
    </r>
    <r>
      <rPr>
        <b/>
        <sz val="9"/>
        <color theme="0"/>
        <rFont val="ＭＳ Ｐゴシック"/>
        <family val="3"/>
        <charset val="128"/>
      </rPr>
      <t>（2）/（1）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コ</t>
    </rPh>
    <rPh sb="2" eb="3">
      <t>ア</t>
    </rPh>
    <rPh sb="6" eb="8">
      <t>シヨウ</t>
    </rPh>
    <rPh sb="8" eb="10">
      <t>トウスウ</t>
    </rPh>
    <phoneticPr fontId="4"/>
  </si>
  <si>
    <t>経産牛</t>
    <phoneticPr fontId="4"/>
  </si>
  <si>
    <t>（1）</t>
    <phoneticPr fontId="4"/>
  </si>
  <si>
    <t>（2）</t>
    <phoneticPr fontId="4"/>
  </si>
  <si>
    <t>（3）</t>
    <phoneticPr fontId="4"/>
  </si>
  <si>
    <t>（4）</t>
    <phoneticPr fontId="4"/>
  </si>
  <si>
    <t>（5）</t>
    <phoneticPr fontId="4"/>
  </si>
  <si>
    <t>（6）</t>
    <phoneticPr fontId="4"/>
  </si>
  <si>
    <t>（7）</t>
    <phoneticPr fontId="4"/>
  </si>
  <si>
    <t>（8）</t>
    <phoneticPr fontId="4"/>
  </si>
  <si>
    <t>（10）</t>
    <phoneticPr fontId="4"/>
  </si>
  <si>
    <t>（11）</t>
    <phoneticPr fontId="4"/>
  </si>
  <si>
    <t>（13）</t>
    <phoneticPr fontId="4"/>
  </si>
  <si>
    <t>データ元：農林水産省「畜産統計」（毎年2月1日調査）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チョウサ</t>
    </rPh>
    <phoneticPr fontId="4"/>
  </si>
  <si>
    <t>　　 26</t>
    <phoneticPr fontId="4"/>
  </si>
  <si>
    <t>注： 1  「前年比」及び「割合」は、Jミルクによる算出。</t>
    <rPh sb="7" eb="10">
      <t>ゼンネンヒ</t>
    </rPh>
    <rPh sb="11" eb="12">
      <t>オヨ</t>
    </rPh>
    <rPh sb="14" eb="16">
      <t>ワリアイ</t>
    </rPh>
    <rPh sb="26" eb="28">
      <t>サンシュツ</t>
    </rPh>
    <phoneticPr fontId="4"/>
  </si>
  <si>
    <t>　　　2　平成２年の未経産牛は２歳未満を含む。</t>
    <rPh sb="5" eb="7">
      <t>ヘイセイ</t>
    </rPh>
    <rPh sb="8" eb="9">
      <t>ネン</t>
    </rPh>
    <rPh sb="10" eb="13">
      <t>ミケイサン</t>
    </rPh>
    <rPh sb="13" eb="14">
      <t>ギュウ</t>
    </rPh>
    <rPh sb="16" eb="19">
      <t>サイミマン</t>
    </rPh>
    <rPh sb="20" eb="21">
      <t>フク</t>
    </rPh>
    <phoneticPr fontId="4"/>
  </si>
  <si>
    <t>　　　3　昭和50、55、60、平成２、７及び12年は、センサス実施年により畜産基本調査を休止したため、畜産予察調査及び情報収集等による。</t>
    <rPh sb="5" eb="7">
      <t>ショウワ</t>
    </rPh>
    <rPh sb="16" eb="18">
      <t>ヘイセイ</t>
    </rPh>
    <rPh sb="21" eb="22">
      <t>オヨ</t>
    </rPh>
    <rPh sb="25" eb="26">
      <t>ネン</t>
    </rPh>
    <rPh sb="32" eb="34">
      <t>ジッシ</t>
    </rPh>
    <rPh sb="34" eb="35">
      <t>ネン</t>
    </rPh>
    <rPh sb="38" eb="40">
      <t>チクサン</t>
    </rPh>
    <rPh sb="40" eb="42">
      <t>キホン</t>
    </rPh>
    <rPh sb="42" eb="44">
      <t>チョウサ</t>
    </rPh>
    <rPh sb="45" eb="47">
      <t>キュウシ</t>
    </rPh>
    <rPh sb="52" eb="54">
      <t>チクサン</t>
    </rPh>
    <rPh sb="54" eb="56">
      <t>ヨサツ</t>
    </rPh>
    <rPh sb="56" eb="58">
      <t>チョウサ</t>
    </rPh>
    <rPh sb="58" eb="59">
      <t>オヨ</t>
    </rPh>
    <rPh sb="60" eb="62">
      <t>ジョウホウ</t>
    </rPh>
    <rPh sb="62" eb="64">
      <t>シュウシュウ</t>
    </rPh>
    <rPh sb="64" eb="65">
      <t>トウ</t>
    </rPh>
    <phoneticPr fontId="4"/>
  </si>
  <si>
    <t>　　　4　指定団体区分とは、長野県、岐阜県、愛知県、三重県である。</t>
    <rPh sb="5" eb="7">
      <t>シテイ</t>
    </rPh>
    <rPh sb="7" eb="9">
      <t>ダンタイ</t>
    </rPh>
    <rPh sb="9" eb="11">
      <t>クブン</t>
    </rPh>
    <phoneticPr fontId="4"/>
  </si>
  <si>
    <t>　　 27</t>
  </si>
  <si>
    <t>　　　5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</si>
  <si>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28</t>
    <phoneticPr fontId="4"/>
  </si>
  <si>
    <t>　　 29</t>
  </si>
  <si>
    <t>　　　6　(9)については、平成14年以前は(7)＋(8)の値、平成15年以降は農林水産省公表値の積み上げ。</t>
    <rPh sb="14" eb="16">
      <t>ヘイセイ</t>
    </rPh>
    <rPh sb="18" eb="21">
      <t>ネンイゼン</t>
    </rPh>
    <rPh sb="30" eb="31">
      <t>アタイ</t>
    </rPh>
    <rPh sb="32" eb="34">
      <t>ヘイセイ</t>
    </rPh>
    <rPh sb="36" eb="39">
      <t>ネンイコウ</t>
    </rPh>
    <rPh sb="40" eb="42">
      <t>ノウリン</t>
    </rPh>
    <rPh sb="42" eb="45">
      <t>スイサンショウ</t>
    </rPh>
    <rPh sb="45" eb="47">
      <t>コウヒョウ</t>
    </rPh>
    <rPh sb="47" eb="48">
      <t>チ</t>
    </rPh>
    <rPh sb="49" eb="50">
      <t>ツ</t>
    </rPh>
    <rPh sb="51" eb="52">
      <t>ア</t>
    </rPh>
    <phoneticPr fontId="4"/>
  </si>
  <si>
    <t>　　 30</t>
    <phoneticPr fontId="4"/>
  </si>
  <si>
    <t xml:space="preserve"> 31（令和1）</t>
    <rPh sb="3" eb="5">
      <t>レイワ</t>
    </rPh>
    <phoneticPr fontId="4"/>
  </si>
  <si>
    <t>　　　　2</t>
    <phoneticPr fontId="4"/>
  </si>
  <si>
    <t>　　　　3</t>
    <phoneticPr fontId="4"/>
  </si>
  <si>
    <t>　　　　4</t>
    <phoneticPr fontId="4"/>
  </si>
  <si>
    <t>　　　　5</t>
    <phoneticPr fontId="4"/>
  </si>
  <si>
    <t>　　　　6</t>
    <phoneticPr fontId="4"/>
  </si>
  <si>
    <t>年1回更新、最終更新日2024/7/16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</si>
</sst>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#,##0_ "/>
    <numFmt numFmtId="178" formatCode="#,##0;\-#,##0;&quot;-&quot;"/>
    <numFmt numFmtId="179" formatCode="0.0"/>
    <numFmt numFmtId="180" formatCode="#,##0.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0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</borders>
  <cellStyleXfs count="49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178" fontId="18" fillId="0" borderId="0" applyFill="0" applyBorder="0" applyAlignment="0"/>
    <xf numFmtId="0" fontId="19" fillId="0" borderId="23" applyNumberFormat="0" applyAlignment="0" applyProtection="0">
      <alignment horizontal="left" vertical="center"/>
    </xf>
    <xf numFmtId="0" fontId="19" fillId="0" borderId="12">
      <alignment horizontal="left" vertical="center"/>
    </xf>
    <xf numFmtId="0" fontId="20" fillId="0" borderId="0"/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7" fillId="0" borderId="1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2" fillId="0" borderId="0">
      <alignment vertical="center"/>
    </xf>
    <xf numFmtId="0" fontId="34" fillId="2" borderId="0" applyNumberFormat="0" applyBorder="0" applyAlignment="0" applyProtection="0">
      <alignment vertical="center"/>
    </xf>
  </cellStyleXfs>
  <cellXfs count="127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176" fontId="6" fillId="0" borderId="0" xfId="0" applyNumberFormat="1" applyFont="1" applyFill="1"/>
    <xf numFmtId="0" fontId="6" fillId="0" borderId="0" xfId="0" applyFont="1" applyFill="1"/>
    <xf numFmtId="0" fontId="7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vertical="center"/>
    </xf>
    <xf numFmtId="0" fontId="6" fillId="0" borderId="0" xfId="0" applyFont="1" applyFill="1" applyBorder="1"/>
    <xf numFmtId="0" fontId="3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4" fillId="0" borderId="0" xfId="0" applyFont="1" applyFill="1" applyBorder="1"/>
    <xf numFmtId="176" fontId="6" fillId="0" borderId="0" xfId="0" applyNumberFormat="1" applyFont="1" applyFill="1" applyBorder="1"/>
    <xf numFmtId="0" fontId="8" fillId="0" borderId="0" xfId="0" applyFont="1" applyFill="1"/>
    <xf numFmtId="0" fontId="15" fillId="0" borderId="0" xfId="0" applyFont="1" applyFill="1"/>
    <xf numFmtId="0" fontId="35" fillId="33" borderId="11" xfId="0" applyFont="1" applyFill="1" applyBorder="1" applyAlignment="1">
      <alignment horizontal="center" vertical="center"/>
    </xf>
    <xf numFmtId="0" fontId="38" fillId="33" borderId="29" xfId="0" applyFont="1" applyFill="1" applyBorder="1" applyAlignment="1">
      <alignment vertical="center"/>
    </xf>
    <xf numFmtId="0" fontId="35" fillId="33" borderId="29" xfId="0" applyFont="1" applyFill="1" applyBorder="1" applyAlignment="1">
      <alignment horizontal="center" vertical="center"/>
    </xf>
    <xf numFmtId="0" fontId="35" fillId="33" borderId="29" xfId="0" applyFont="1" applyFill="1" applyBorder="1" applyAlignment="1">
      <alignment vertical="center"/>
    </xf>
    <xf numFmtId="0" fontId="35" fillId="33" borderId="30" xfId="0" applyFont="1" applyFill="1" applyBorder="1" applyAlignment="1">
      <alignment horizontal="center" vertical="center"/>
    </xf>
    <xf numFmtId="0" fontId="35" fillId="33" borderId="29" xfId="0" quotePrefix="1" applyFont="1" applyFill="1" applyBorder="1" applyAlignment="1">
      <alignment horizontal="center" vertical="center"/>
    </xf>
    <xf numFmtId="0" fontId="37" fillId="33" borderId="29" xfId="0" applyFont="1" applyFill="1" applyBorder="1" applyAlignment="1">
      <alignment horizontal="center" vertical="center"/>
    </xf>
    <xf numFmtId="0" fontId="37" fillId="33" borderId="30" xfId="0" applyFont="1" applyFill="1" applyBorder="1" applyAlignment="1">
      <alignment horizontal="center" vertical="center"/>
    </xf>
    <xf numFmtId="0" fontId="0" fillId="32" borderId="13" xfId="0" applyFont="1" applyFill="1" applyBorder="1" applyAlignment="1">
      <alignment horizontal="center" vertical="center"/>
    </xf>
    <xf numFmtId="0" fontId="0" fillId="32" borderId="0" xfId="0" applyFont="1" applyFill="1" applyBorder="1" applyAlignment="1">
      <alignment horizontal="center" vertical="center"/>
    </xf>
    <xf numFmtId="0" fontId="36" fillId="33" borderId="32" xfId="0" quotePrefix="1" applyFont="1" applyFill="1" applyBorder="1" applyAlignment="1">
      <alignment horizontal="center" vertical="center" wrapText="1"/>
    </xf>
    <xf numFmtId="176" fontId="36" fillId="34" borderId="33" xfId="0" applyNumberFormat="1" applyFont="1" applyFill="1" applyBorder="1" applyAlignment="1">
      <alignment horizontal="center" vertical="center" wrapText="1"/>
    </xf>
    <xf numFmtId="0" fontId="36" fillId="33" borderId="34" xfId="0" quotePrefix="1" applyFont="1" applyFill="1" applyBorder="1" applyAlignment="1">
      <alignment horizontal="center" vertical="center" wrapText="1"/>
    </xf>
    <xf numFmtId="176" fontId="36" fillId="34" borderId="35" xfId="0" applyNumberFormat="1" applyFont="1" applyFill="1" applyBorder="1" applyAlignment="1">
      <alignment horizontal="center" vertical="center" wrapText="1"/>
    </xf>
    <xf numFmtId="0" fontId="36" fillId="33" borderId="36" xfId="0" quotePrefix="1" applyFont="1" applyFill="1" applyBorder="1" applyAlignment="1">
      <alignment horizontal="center" vertical="center" wrapText="1"/>
    </xf>
    <xf numFmtId="0" fontId="36" fillId="33" borderId="37" xfId="0" quotePrefix="1" applyFont="1" applyFill="1" applyBorder="1" applyAlignment="1">
      <alignment horizontal="center" vertical="center" wrapText="1"/>
    </xf>
    <xf numFmtId="176" fontId="36" fillId="34" borderId="38" xfId="0" applyNumberFormat="1" applyFont="1" applyFill="1" applyBorder="1" applyAlignment="1">
      <alignment horizontal="center" vertical="center" wrapText="1"/>
    </xf>
    <xf numFmtId="0" fontId="13" fillId="35" borderId="0" xfId="0" applyFont="1" applyFill="1"/>
    <xf numFmtId="179" fontId="3" fillId="0" borderId="0" xfId="0" applyNumberFormat="1" applyFont="1" applyFill="1" applyBorder="1"/>
    <xf numFmtId="176" fontId="11" fillId="36" borderId="19" xfId="0" applyNumberFormat="1" applyFont="1" applyFill="1" applyBorder="1" applyAlignment="1">
      <alignment horizontal="right" vertical="center"/>
    </xf>
    <xf numFmtId="177" fontId="11" fillId="36" borderId="19" xfId="0" applyNumberFormat="1" applyFont="1" applyFill="1" applyBorder="1" applyAlignment="1">
      <alignment horizontal="right" vertical="center"/>
    </xf>
    <xf numFmtId="177" fontId="12" fillId="36" borderId="19" xfId="0" applyNumberFormat="1" applyFont="1" applyFill="1" applyBorder="1" applyAlignment="1">
      <alignment horizontal="right" vertical="center"/>
    </xf>
    <xf numFmtId="176" fontId="11" fillId="36" borderId="20" xfId="0" applyNumberFormat="1" applyFont="1" applyFill="1" applyBorder="1" applyAlignment="1">
      <alignment horizontal="right" vertical="center"/>
    </xf>
    <xf numFmtId="176" fontId="11" fillId="36" borderId="21" xfId="0" applyNumberFormat="1" applyFont="1" applyFill="1" applyBorder="1" applyAlignment="1">
      <alignment horizontal="right" vertical="center"/>
    </xf>
    <xf numFmtId="177" fontId="11" fillId="36" borderId="21" xfId="0" applyNumberFormat="1" applyFont="1" applyFill="1" applyBorder="1" applyAlignment="1">
      <alignment horizontal="right" vertical="center"/>
    </xf>
    <xf numFmtId="177" fontId="12" fillId="36" borderId="21" xfId="0" applyNumberFormat="1" applyFont="1" applyFill="1" applyBorder="1" applyAlignment="1">
      <alignment horizontal="right" vertical="center"/>
    </xf>
    <xf numFmtId="176" fontId="11" fillId="36" borderId="22" xfId="0" applyNumberFormat="1" applyFont="1" applyFill="1" applyBorder="1" applyAlignment="1">
      <alignment horizontal="right" vertical="center"/>
    </xf>
    <xf numFmtId="176" fontId="11" fillId="36" borderId="15" xfId="0" applyNumberFormat="1" applyFont="1" applyFill="1" applyBorder="1" applyAlignment="1">
      <alignment horizontal="right" vertical="center"/>
    </xf>
    <xf numFmtId="177" fontId="12" fillId="36" borderId="15" xfId="0" applyNumberFormat="1" applyFont="1" applyFill="1" applyBorder="1" applyAlignment="1">
      <alignment horizontal="right" vertical="center"/>
    </xf>
    <xf numFmtId="177" fontId="11" fillId="36" borderId="15" xfId="0" applyNumberFormat="1" applyFont="1" applyFill="1" applyBorder="1" applyAlignment="1">
      <alignment horizontal="right" vertical="center"/>
    </xf>
    <xf numFmtId="177" fontId="11" fillId="36" borderId="16" xfId="0" applyNumberFormat="1" applyFont="1" applyFill="1" applyBorder="1" applyAlignment="1">
      <alignment horizontal="right" vertical="center"/>
    </xf>
    <xf numFmtId="176" fontId="11" fillId="36" borderId="17" xfId="0" applyNumberFormat="1" applyFont="1" applyFill="1" applyBorder="1" applyAlignment="1">
      <alignment horizontal="right" vertical="center"/>
    </xf>
    <xf numFmtId="177" fontId="11" fillId="36" borderId="17" xfId="0" applyNumberFormat="1" applyFont="1" applyFill="1" applyBorder="1" applyAlignment="1">
      <alignment horizontal="right" vertical="center"/>
    </xf>
    <xf numFmtId="177" fontId="12" fillId="36" borderId="17" xfId="0" applyNumberFormat="1" applyFont="1" applyFill="1" applyBorder="1" applyAlignment="1">
      <alignment horizontal="right" vertical="center"/>
    </xf>
    <xf numFmtId="176" fontId="12" fillId="36" borderId="17" xfId="0" applyNumberFormat="1" applyFont="1" applyFill="1" applyBorder="1" applyAlignment="1">
      <alignment horizontal="right" vertical="center"/>
    </xf>
    <xf numFmtId="176" fontId="11" fillId="36" borderId="18" xfId="0" applyNumberFormat="1" applyFont="1" applyFill="1" applyBorder="1" applyAlignment="1">
      <alignment horizontal="right" vertical="center"/>
    </xf>
    <xf numFmtId="176" fontId="12" fillId="36" borderId="19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/>
    <xf numFmtId="0" fontId="13" fillId="35" borderId="0" xfId="0" applyFont="1" applyFill="1" applyAlignment="1">
      <alignment horizontal="left" vertical="center"/>
    </xf>
    <xf numFmtId="0" fontId="3" fillId="32" borderId="42" xfId="0" applyFont="1" applyFill="1" applyBorder="1" applyAlignment="1">
      <alignment horizontal="center" vertical="center"/>
    </xf>
    <xf numFmtId="0" fontId="3" fillId="32" borderId="9" xfId="0" applyFont="1" applyFill="1" applyBorder="1" applyAlignment="1">
      <alignment horizontal="center" vertical="center"/>
    </xf>
    <xf numFmtId="0" fontId="3" fillId="32" borderId="13" xfId="0" applyFont="1" applyFill="1" applyBorder="1" applyAlignment="1">
      <alignment horizontal="center" vertical="center"/>
    </xf>
    <xf numFmtId="0" fontId="3" fillId="32" borderId="43" xfId="0" applyFont="1" applyFill="1" applyBorder="1" applyAlignment="1">
      <alignment horizontal="center" vertical="center"/>
    </xf>
    <xf numFmtId="177" fontId="11" fillId="36" borderId="44" xfId="0" applyNumberFormat="1" applyFont="1" applyFill="1" applyBorder="1" applyAlignment="1">
      <alignment horizontal="right" vertical="center"/>
    </xf>
    <xf numFmtId="177" fontId="11" fillId="36" borderId="45" xfId="0" applyNumberFormat="1" applyFont="1" applyFill="1" applyBorder="1" applyAlignment="1">
      <alignment horizontal="right" vertical="center"/>
    </xf>
    <xf numFmtId="177" fontId="11" fillId="36" borderId="46" xfId="0" applyNumberFormat="1" applyFont="1" applyFill="1" applyBorder="1" applyAlignment="1">
      <alignment horizontal="right" vertical="center"/>
    </xf>
    <xf numFmtId="177" fontId="11" fillId="36" borderId="47" xfId="0" applyNumberFormat="1" applyFont="1" applyFill="1" applyBorder="1" applyAlignment="1">
      <alignment horizontal="right" vertical="center"/>
    </xf>
    <xf numFmtId="0" fontId="9" fillId="32" borderId="49" xfId="1" applyNumberFormat="1" applyFont="1" applyFill="1" applyBorder="1" applyAlignment="1">
      <alignment horizontal="center" vertical="center"/>
    </xf>
    <xf numFmtId="0" fontId="9" fillId="32" borderId="50" xfId="1" quotePrefix="1" applyNumberFormat="1" applyFont="1" applyFill="1" applyBorder="1" applyAlignment="1">
      <alignment horizontal="center" vertical="center"/>
    </xf>
    <xf numFmtId="0" fontId="9" fillId="32" borderId="51" xfId="1" quotePrefix="1" applyNumberFormat="1" applyFont="1" applyFill="1" applyBorder="1" applyAlignment="1">
      <alignment horizontal="center" vertical="center"/>
    </xf>
    <xf numFmtId="0" fontId="9" fillId="32" borderId="52" xfId="1" quotePrefix="1" applyNumberFormat="1" applyFont="1" applyFill="1" applyBorder="1" applyAlignment="1">
      <alignment horizontal="center" vertical="center"/>
    </xf>
    <xf numFmtId="0" fontId="9" fillId="32" borderId="51" xfId="1" applyNumberFormat="1" applyFont="1" applyFill="1" applyBorder="1" applyAlignment="1">
      <alignment horizontal="center" vertical="center"/>
    </xf>
    <xf numFmtId="0" fontId="9" fillId="32" borderId="53" xfId="1" quotePrefix="1" applyNumberFormat="1" applyFont="1" applyFill="1" applyBorder="1" applyAlignment="1">
      <alignment horizontal="center" vertical="center"/>
    </xf>
    <xf numFmtId="0" fontId="36" fillId="34" borderId="36" xfId="0" quotePrefix="1" applyFont="1" applyFill="1" applyBorder="1" applyAlignment="1">
      <alignment horizontal="center" vertical="center" wrapText="1"/>
    </xf>
    <xf numFmtId="0" fontId="36" fillId="34" borderId="39" xfId="0" quotePrefix="1" applyFont="1" applyFill="1" applyBorder="1" applyAlignment="1">
      <alignment horizontal="center" vertical="center" wrapText="1"/>
    </xf>
    <xf numFmtId="0" fontId="36" fillId="37" borderId="34" xfId="0" quotePrefix="1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right"/>
    </xf>
    <xf numFmtId="0" fontId="9" fillId="35" borderId="0" xfId="0" applyFont="1" applyFill="1"/>
    <xf numFmtId="0" fontId="9" fillId="32" borderId="37" xfId="0" applyFont="1" applyFill="1" applyBorder="1" applyAlignment="1">
      <alignment horizontal="center" vertical="center"/>
    </xf>
    <xf numFmtId="177" fontId="12" fillId="0" borderId="48" xfId="0" applyNumberFormat="1" applyFont="1" applyFill="1" applyBorder="1" applyAlignment="1">
      <alignment horizontal="right" vertical="center"/>
    </xf>
    <xf numFmtId="176" fontId="12" fillId="0" borderId="40" xfId="0" applyNumberFormat="1" applyFont="1" applyFill="1" applyBorder="1" applyAlignment="1">
      <alignment horizontal="right" vertical="center"/>
    </xf>
    <xf numFmtId="177" fontId="12" fillId="0" borderId="40" xfId="0" applyNumberFormat="1" applyFont="1" applyFill="1" applyBorder="1" applyAlignment="1">
      <alignment horizontal="right" vertical="center"/>
    </xf>
    <xf numFmtId="176" fontId="11" fillId="0" borderId="40" xfId="0" applyNumberFormat="1" applyFont="1" applyFill="1" applyBorder="1" applyAlignment="1">
      <alignment horizontal="right" vertical="center"/>
    </xf>
    <xf numFmtId="176" fontId="12" fillId="0" borderId="41" xfId="0" applyNumberFormat="1" applyFont="1" applyFill="1" applyBorder="1" applyAlignment="1">
      <alignment horizontal="right" vertical="center"/>
    </xf>
    <xf numFmtId="0" fontId="9" fillId="32" borderId="13" xfId="0" applyFont="1" applyFill="1" applyBorder="1" applyAlignment="1">
      <alignment horizontal="center" vertical="center"/>
    </xf>
    <xf numFmtId="0" fontId="9" fillId="32" borderId="42" xfId="0" applyFont="1" applyFill="1" applyBorder="1" applyAlignment="1">
      <alignment horizontal="center" vertical="center"/>
    </xf>
    <xf numFmtId="177" fontId="12" fillId="36" borderId="45" xfId="0" applyNumberFormat="1" applyFont="1" applyFill="1" applyBorder="1" applyAlignment="1">
      <alignment horizontal="right" vertical="center"/>
    </xf>
    <xf numFmtId="176" fontId="12" fillId="36" borderId="20" xfId="0" applyNumberFormat="1" applyFont="1" applyFill="1" applyBorder="1" applyAlignment="1">
      <alignment horizontal="right" vertical="center"/>
    </xf>
    <xf numFmtId="177" fontId="12" fillId="36" borderId="47" xfId="0" applyNumberFormat="1" applyFont="1" applyFill="1" applyBorder="1" applyAlignment="1">
      <alignment horizontal="right" vertical="center"/>
    </xf>
    <xf numFmtId="176" fontId="12" fillId="36" borderId="18" xfId="0" applyNumberFormat="1" applyFont="1" applyFill="1" applyBorder="1" applyAlignment="1">
      <alignment horizontal="right" vertical="center"/>
    </xf>
    <xf numFmtId="0" fontId="9" fillId="32" borderId="13" xfId="0" applyFont="1" applyFill="1" applyBorder="1" applyAlignment="1">
      <alignment horizontal="center" vertical="center"/>
    </xf>
    <xf numFmtId="177" fontId="12" fillId="0" borderId="45" xfId="0" applyNumberFormat="1" applyFont="1" applyFill="1" applyBorder="1" applyAlignment="1">
      <alignment horizontal="right" vertical="center"/>
    </xf>
    <xf numFmtId="176" fontId="12" fillId="0" borderId="19" xfId="0" applyNumberFormat="1" applyFont="1" applyFill="1" applyBorder="1" applyAlignment="1">
      <alignment horizontal="right" vertical="center"/>
    </xf>
    <xf numFmtId="177" fontId="12" fillId="0" borderId="19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6" fontId="12" fillId="0" borderId="20" xfId="0" applyNumberFormat="1" applyFont="1" applyFill="1" applyBorder="1" applyAlignment="1">
      <alignment horizontal="right" vertical="center"/>
    </xf>
    <xf numFmtId="0" fontId="35" fillId="34" borderId="25" xfId="0" applyFont="1" applyFill="1" applyBorder="1" applyAlignment="1">
      <alignment horizontal="center" vertical="center" wrapText="1"/>
    </xf>
    <xf numFmtId="0" fontId="37" fillId="34" borderId="31" xfId="0" applyFont="1" applyFill="1" applyBorder="1" applyAlignment="1">
      <alignment horizontal="center" vertical="center"/>
    </xf>
    <xf numFmtId="0" fontId="35" fillId="34" borderId="11" xfId="0" applyFont="1" applyFill="1" applyBorder="1" applyAlignment="1">
      <alignment horizontal="center" vertical="center" wrapText="1"/>
    </xf>
    <xf numFmtId="0" fontId="37" fillId="34" borderId="10" xfId="0" applyFont="1" applyFill="1" applyBorder="1" applyAlignment="1">
      <alignment horizontal="center" vertical="center"/>
    </xf>
    <xf numFmtId="0" fontId="37" fillId="34" borderId="0" xfId="0" applyFont="1" applyFill="1" applyBorder="1" applyAlignment="1">
      <alignment horizontal="center" vertical="center"/>
    </xf>
    <xf numFmtId="0" fontId="37" fillId="34" borderId="14" xfId="0" applyFont="1" applyFill="1" applyBorder="1" applyAlignment="1">
      <alignment horizontal="center" vertical="center"/>
    </xf>
    <xf numFmtId="0" fontId="35" fillId="33" borderId="28" xfId="0" applyFont="1" applyFill="1" applyBorder="1" applyAlignment="1">
      <alignment horizontal="center" vertical="center"/>
    </xf>
    <xf numFmtId="0" fontId="37" fillId="33" borderId="29" xfId="0" applyFont="1" applyFill="1" applyBorder="1" applyAlignment="1">
      <alignment horizontal="center" vertical="center"/>
    </xf>
    <xf numFmtId="0" fontId="37" fillId="33" borderId="26" xfId="0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horizontal="center" vertical="center"/>
    </xf>
    <xf numFmtId="0" fontId="35" fillId="33" borderId="28" xfId="0" quotePrefix="1" applyFont="1" applyFill="1" applyBorder="1" applyAlignment="1">
      <alignment horizontal="center" vertical="center" wrapText="1"/>
    </xf>
    <xf numFmtId="0" fontId="37" fillId="33" borderId="30" xfId="0" applyFont="1" applyFill="1" applyBorder="1" applyAlignment="1">
      <alignment vertical="center"/>
    </xf>
    <xf numFmtId="0" fontId="39" fillId="33" borderId="26" xfId="0" applyFont="1" applyFill="1" applyBorder="1" applyAlignment="1">
      <alignment horizontal="center" vertical="center" wrapText="1"/>
    </xf>
    <xf numFmtId="0" fontId="37" fillId="33" borderId="27" xfId="0" applyFont="1" applyFill="1" applyBorder="1" applyAlignment="1">
      <alignment vertical="center"/>
    </xf>
    <xf numFmtId="0" fontId="37" fillId="33" borderId="26" xfId="0" applyFont="1" applyFill="1" applyBorder="1" applyAlignment="1">
      <alignment vertical="center" wrapText="1"/>
    </xf>
    <xf numFmtId="0" fontId="35" fillId="33" borderId="28" xfId="0" quotePrefix="1" applyFont="1" applyFill="1" applyBorder="1" applyAlignment="1">
      <alignment horizontal="center" vertical="center"/>
    </xf>
    <xf numFmtId="0" fontId="37" fillId="33" borderId="30" xfId="0" applyFont="1" applyFill="1" applyBorder="1" applyAlignment="1">
      <alignment horizontal="center" vertical="center"/>
    </xf>
    <xf numFmtId="0" fontId="39" fillId="33" borderId="26" xfId="0" applyFont="1" applyFill="1" applyBorder="1" applyAlignment="1">
      <alignment horizontal="center" vertical="center"/>
    </xf>
    <xf numFmtId="0" fontId="37" fillId="33" borderId="27" xfId="0" applyFont="1" applyFill="1" applyBorder="1" applyAlignment="1">
      <alignment horizontal="center" vertical="center"/>
    </xf>
    <xf numFmtId="0" fontId="9" fillId="32" borderId="9" xfId="0" applyFont="1" applyFill="1" applyBorder="1" applyAlignment="1">
      <alignment horizontal="center" vertical="center"/>
    </xf>
    <xf numFmtId="0" fontId="0" fillId="32" borderId="11" xfId="0" applyFont="1" applyFill="1" applyBorder="1" applyAlignment="1">
      <alignment horizontal="center" vertical="center"/>
    </xf>
    <xf numFmtId="0" fontId="9" fillId="32" borderId="13" xfId="0" applyFont="1" applyFill="1" applyBorder="1" applyAlignment="1">
      <alignment horizontal="center" vertical="center"/>
    </xf>
    <xf numFmtId="0" fontId="0" fillId="32" borderId="0" xfId="0" applyFont="1" applyFill="1" applyBorder="1" applyAlignment="1">
      <alignment horizontal="center" vertical="center"/>
    </xf>
    <xf numFmtId="0" fontId="35" fillId="33" borderId="9" xfId="0" quotePrefix="1" applyFont="1" applyFill="1" applyBorder="1" applyAlignment="1">
      <alignment horizontal="center" vertical="center" wrapText="1"/>
    </xf>
    <xf numFmtId="0" fontId="35" fillId="33" borderId="24" xfId="0" quotePrefix="1" applyFont="1" applyFill="1" applyBorder="1" applyAlignment="1">
      <alignment horizontal="center" vertical="center" wrapText="1"/>
    </xf>
    <xf numFmtId="0" fontId="35" fillId="33" borderId="13" xfId="0" quotePrefix="1" applyFont="1" applyFill="1" applyBorder="1" applyAlignment="1">
      <alignment horizontal="center" vertical="center" wrapText="1"/>
    </xf>
    <xf numFmtId="0" fontId="35" fillId="33" borderId="27" xfId="0" quotePrefix="1" applyFont="1" applyFill="1" applyBorder="1" applyAlignment="1">
      <alignment horizontal="center" vertical="center" wrapText="1"/>
    </xf>
    <xf numFmtId="0" fontId="35" fillId="33" borderId="11" xfId="0" applyFont="1" applyFill="1" applyBorder="1" applyAlignment="1">
      <alignment horizontal="center" vertical="center" wrapText="1"/>
    </xf>
    <xf numFmtId="0" fontId="37" fillId="33" borderId="11" xfId="0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vertical="center"/>
    </xf>
    <xf numFmtId="0" fontId="35" fillId="37" borderId="25" xfId="0" quotePrefix="1" applyFont="1" applyFill="1" applyBorder="1" applyAlignment="1">
      <alignment horizontal="center" vertical="center" wrapText="1"/>
    </xf>
    <xf numFmtId="0" fontId="37" fillId="37" borderId="25" xfId="0" applyFont="1" applyFill="1" applyBorder="1" applyAlignment="1">
      <alignment vertical="center"/>
    </xf>
    <xf numFmtId="0" fontId="37" fillId="37" borderId="27" xfId="0" applyFont="1" applyFill="1" applyBorder="1" applyAlignment="1">
      <alignment vertical="center"/>
    </xf>
    <xf numFmtId="0" fontId="37" fillId="37" borderId="31" xfId="0" applyFont="1" applyFill="1" applyBorder="1" applyAlignment="1">
      <alignment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2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良い 2" xfId="4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B81"/>
  <sheetViews>
    <sheetView showGridLines="0" tabSelected="1" zoomScaleNormal="100" workbookViewId="0">
      <pane xSplit="3" ySplit="9" topLeftCell="D57" activePane="bottomRight" state="frozen"/>
      <selection pane="topRight" activeCell="D1" sqref="D1"/>
      <selection pane="bottomLeft" activeCell="A10" sqref="A10"/>
      <selection pane="bottomRight" activeCell="Z78" sqref="Z78"/>
    </sheetView>
  </sheetViews>
  <sheetFormatPr defaultColWidth="8.75" defaultRowHeight="12"/>
  <cols>
    <col min="1" max="1" width="5.625" style="1" customWidth="1"/>
    <col min="2" max="2" width="7.625" style="1" customWidth="1"/>
    <col min="3" max="3" width="10.75" style="1" customWidth="1"/>
    <col min="4" max="4" width="7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9.625" style="1" customWidth="1"/>
    <col min="11" max="11" width="6.625" style="1" customWidth="1"/>
    <col min="12" max="12" width="9.625" style="1" customWidth="1"/>
    <col min="13" max="13" width="6.625" style="1" customWidth="1"/>
    <col min="14" max="14" width="9.625" style="1" customWidth="1"/>
    <col min="15" max="15" width="6.625" style="1" customWidth="1"/>
    <col min="16" max="16" width="9.625" style="1" customWidth="1"/>
    <col min="17" max="17" width="6.625" style="1" customWidth="1"/>
    <col min="18" max="18" width="9.625" style="1" customWidth="1"/>
    <col min="19" max="19" width="6.625" style="1" customWidth="1"/>
    <col min="20" max="20" width="9.625" style="1" customWidth="1"/>
    <col min="21" max="21" width="6.625" style="1" customWidth="1"/>
    <col min="22" max="24" width="10.625" style="1" customWidth="1"/>
    <col min="25" max="25" width="9.625" style="1" customWidth="1"/>
    <col min="26" max="26" width="6.625" style="1" customWidth="1"/>
    <col min="27" max="27" width="7.625" style="1" customWidth="1"/>
    <col min="28" max="16384" width="8.75" style="1"/>
  </cols>
  <sheetData>
    <row r="1" spans="2:28" ht="12" customHeight="1"/>
    <row r="2" spans="2:28" s="5" customFormat="1" ht="15" customHeight="1">
      <c r="B2" s="2" t="s">
        <v>0</v>
      </c>
      <c r="C2" s="2"/>
      <c r="D2" s="3"/>
      <c r="E2" s="4"/>
      <c r="F2" s="3"/>
      <c r="G2" s="3"/>
      <c r="H2" s="3"/>
      <c r="I2" s="3"/>
      <c r="K2" s="3"/>
      <c r="M2" s="3"/>
      <c r="O2" s="3"/>
      <c r="Q2" s="3"/>
      <c r="S2" s="3"/>
      <c r="U2" s="3"/>
      <c r="Y2" s="4"/>
      <c r="Z2" s="3"/>
    </row>
    <row r="3" spans="2:28" s="5" customFormat="1" ht="12" customHeight="1">
      <c r="B3" s="6" t="s">
        <v>1</v>
      </c>
      <c r="C3" s="2"/>
      <c r="D3" s="3"/>
      <c r="E3" s="4"/>
      <c r="F3" s="3"/>
      <c r="G3" s="3"/>
      <c r="H3" s="3"/>
      <c r="I3" s="3"/>
      <c r="K3" s="3"/>
      <c r="M3" s="3"/>
      <c r="O3" s="3"/>
      <c r="Q3" s="3"/>
      <c r="S3" s="3"/>
      <c r="U3" s="3"/>
      <c r="Y3" s="4"/>
      <c r="Z3" s="3"/>
    </row>
    <row r="4" spans="2:28" s="5" customFormat="1" ht="12" customHeight="1">
      <c r="E4" s="4"/>
      <c r="Z4" s="7" t="s">
        <v>2</v>
      </c>
    </row>
    <row r="5" spans="2:28" s="8" customFormat="1" ht="12" customHeight="1">
      <c r="B5" s="112" t="s">
        <v>71</v>
      </c>
      <c r="C5" s="113"/>
      <c r="D5" s="116" t="s">
        <v>3</v>
      </c>
      <c r="E5" s="117"/>
      <c r="F5" s="120" t="s">
        <v>72</v>
      </c>
      <c r="G5" s="121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23" t="s">
        <v>73</v>
      </c>
      <c r="U5" s="124"/>
      <c r="V5" s="93" t="s">
        <v>74</v>
      </c>
      <c r="W5" s="93" t="s">
        <v>75</v>
      </c>
      <c r="X5" s="93" t="s">
        <v>76</v>
      </c>
      <c r="Y5" s="95" t="s">
        <v>77</v>
      </c>
      <c r="Z5" s="96"/>
    </row>
    <row r="6" spans="2:28" s="8" customFormat="1" ht="12" customHeight="1">
      <c r="B6" s="114"/>
      <c r="C6" s="115"/>
      <c r="D6" s="118"/>
      <c r="E6" s="119"/>
      <c r="F6" s="102"/>
      <c r="G6" s="102"/>
      <c r="H6" s="99" t="s">
        <v>4</v>
      </c>
      <c r="I6" s="100"/>
      <c r="J6" s="18"/>
      <c r="K6" s="19"/>
      <c r="L6" s="18"/>
      <c r="M6" s="19"/>
      <c r="N6" s="18"/>
      <c r="O6" s="19"/>
      <c r="P6" s="20"/>
      <c r="Q6" s="21"/>
      <c r="R6" s="103" t="s">
        <v>5</v>
      </c>
      <c r="S6" s="104"/>
      <c r="T6" s="125"/>
      <c r="U6" s="126"/>
      <c r="V6" s="94"/>
      <c r="W6" s="94"/>
      <c r="X6" s="94"/>
      <c r="Y6" s="97"/>
      <c r="Z6" s="98"/>
    </row>
    <row r="7" spans="2:28" s="8" customFormat="1" ht="12" customHeight="1">
      <c r="B7" s="114"/>
      <c r="C7" s="115"/>
      <c r="D7" s="118"/>
      <c r="E7" s="119"/>
      <c r="F7" s="122"/>
      <c r="G7" s="122"/>
      <c r="H7" s="101"/>
      <c r="I7" s="102"/>
      <c r="J7" s="108" t="s">
        <v>78</v>
      </c>
      <c r="K7" s="100"/>
      <c r="L7" s="22"/>
      <c r="M7" s="23"/>
      <c r="N7" s="22"/>
      <c r="O7" s="24"/>
      <c r="P7" s="108" t="s">
        <v>6</v>
      </c>
      <c r="Q7" s="109"/>
      <c r="R7" s="105"/>
      <c r="S7" s="106"/>
      <c r="T7" s="125"/>
      <c r="U7" s="126"/>
      <c r="V7" s="94"/>
      <c r="W7" s="94"/>
      <c r="X7" s="94"/>
      <c r="Y7" s="97"/>
      <c r="Z7" s="98"/>
    </row>
    <row r="8" spans="2:28" s="8" customFormat="1" ht="12" customHeight="1">
      <c r="B8" s="114"/>
      <c r="C8" s="115"/>
      <c r="D8" s="118"/>
      <c r="E8" s="119"/>
      <c r="F8" s="122"/>
      <c r="G8" s="122"/>
      <c r="H8" s="101"/>
      <c r="I8" s="102"/>
      <c r="J8" s="101"/>
      <c r="K8" s="102"/>
      <c r="L8" s="99" t="s">
        <v>7</v>
      </c>
      <c r="M8" s="109"/>
      <c r="N8" s="99" t="s">
        <v>8</v>
      </c>
      <c r="O8" s="109"/>
      <c r="P8" s="110"/>
      <c r="Q8" s="111"/>
      <c r="R8" s="107"/>
      <c r="S8" s="106"/>
      <c r="T8" s="125"/>
      <c r="U8" s="126"/>
      <c r="V8" s="94"/>
      <c r="W8" s="94"/>
      <c r="X8" s="94"/>
      <c r="Y8" s="97"/>
      <c r="Z8" s="98"/>
    </row>
    <row r="9" spans="2:28" s="8" customFormat="1" ht="12" customHeight="1">
      <c r="B9" s="25"/>
      <c r="C9" s="26"/>
      <c r="D9" s="32" t="s">
        <v>79</v>
      </c>
      <c r="E9" s="28" t="s">
        <v>9</v>
      </c>
      <c r="F9" s="29" t="s">
        <v>80</v>
      </c>
      <c r="G9" s="30" t="s">
        <v>9</v>
      </c>
      <c r="H9" s="27" t="s">
        <v>81</v>
      </c>
      <c r="I9" s="30" t="s">
        <v>9</v>
      </c>
      <c r="J9" s="31" t="s">
        <v>82</v>
      </c>
      <c r="K9" s="30" t="s">
        <v>9</v>
      </c>
      <c r="L9" s="27" t="s">
        <v>83</v>
      </c>
      <c r="M9" s="28" t="s">
        <v>9</v>
      </c>
      <c r="N9" s="27" t="s">
        <v>84</v>
      </c>
      <c r="O9" s="28" t="s">
        <v>9</v>
      </c>
      <c r="P9" s="27" t="s">
        <v>85</v>
      </c>
      <c r="Q9" s="28" t="s">
        <v>9</v>
      </c>
      <c r="R9" s="27" t="s">
        <v>86</v>
      </c>
      <c r="S9" s="28" t="s">
        <v>9</v>
      </c>
      <c r="T9" s="72" t="s">
        <v>10</v>
      </c>
      <c r="U9" s="28" t="s">
        <v>9</v>
      </c>
      <c r="V9" s="70" t="s">
        <v>87</v>
      </c>
      <c r="W9" s="70" t="s">
        <v>88</v>
      </c>
      <c r="X9" s="70" t="s">
        <v>11</v>
      </c>
      <c r="Y9" s="71" t="s">
        <v>89</v>
      </c>
      <c r="Z9" s="33" t="s">
        <v>9</v>
      </c>
    </row>
    <row r="10" spans="2:28" s="5" customFormat="1" ht="12" hidden="1" customHeight="1">
      <c r="B10" s="57">
        <v>1960</v>
      </c>
      <c r="C10" s="64" t="s">
        <v>12</v>
      </c>
      <c r="D10" s="60">
        <v>49890</v>
      </c>
      <c r="E10" s="44" t="s">
        <v>13</v>
      </c>
      <c r="F10" s="45">
        <v>85050</v>
      </c>
      <c r="G10" s="46" t="s">
        <v>13</v>
      </c>
      <c r="H10" s="45">
        <v>51400</v>
      </c>
      <c r="I10" s="46" t="s">
        <v>13</v>
      </c>
      <c r="J10" s="45">
        <v>44220</v>
      </c>
      <c r="K10" s="46" t="s">
        <v>13</v>
      </c>
      <c r="L10" s="45">
        <v>37810</v>
      </c>
      <c r="M10" s="46" t="s">
        <v>13</v>
      </c>
      <c r="N10" s="45" t="s">
        <v>13</v>
      </c>
      <c r="O10" s="45" t="s">
        <v>13</v>
      </c>
      <c r="P10" s="45" t="s">
        <v>13</v>
      </c>
      <c r="Q10" s="45" t="s">
        <v>13</v>
      </c>
      <c r="R10" s="45">
        <v>33650</v>
      </c>
      <c r="S10" s="46" t="s">
        <v>13</v>
      </c>
      <c r="T10" s="45">
        <f>R10</f>
        <v>33650</v>
      </c>
      <c r="U10" s="46" t="s">
        <v>13</v>
      </c>
      <c r="V10" s="44">
        <f t="shared" ref="V10:V29" si="0">J10/F10*100</f>
        <v>51.992945326278658</v>
      </c>
      <c r="W10" s="44">
        <f t="shared" ref="W10:W67" si="1">L10/J10*100</f>
        <v>85.504296698326556</v>
      </c>
      <c r="X10" s="44">
        <f t="shared" ref="X10:X29" si="2">R10/F10*100</f>
        <v>39.564961787184011</v>
      </c>
      <c r="Y10" s="44">
        <f t="shared" ref="Y10:Y41" si="3">F10/D10</f>
        <v>1.7047504509921827</v>
      </c>
      <c r="Z10" s="47" t="s">
        <v>14</v>
      </c>
    </row>
    <row r="11" spans="2:28" s="5" customFormat="1" ht="12" hidden="1" customHeight="1">
      <c r="B11" s="56">
        <v>1961</v>
      </c>
      <c r="C11" s="65" t="s">
        <v>15</v>
      </c>
      <c r="D11" s="61">
        <v>45490</v>
      </c>
      <c r="E11" s="48">
        <v>91.180597314091003</v>
      </c>
      <c r="F11" s="49">
        <v>83720</v>
      </c>
      <c r="G11" s="48">
        <v>78.024691358024683</v>
      </c>
      <c r="H11" s="49">
        <v>51730</v>
      </c>
      <c r="I11" s="48">
        <v>100.6420233463035</v>
      </c>
      <c r="J11" s="49">
        <v>43830</v>
      </c>
      <c r="K11" s="48">
        <v>99.1180461329715</v>
      </c>
      <c r="L11" s="49">
        <v>36610</v>
      </c>
      <c r="M11" s="48">
        <v>96.826236445384822</v>
      </c>
      <c r="N11" s="50" t="s">
        <v>16</v>
      </c>
      <c r="O11" s="51" t="s">
        <v>16</v>
      </c>
      <c r="P11" s="50" t="s">
        <v>16</v>
      </c>
      <c r="Q11" s="51" t="s">
        <v>16</v>
      </c>
      <c r="R11" s="49">
        <v>31990</v>
      </c>
      <c r="S11" s="48">
        <v>95.066864784546794</v>
      </c>
      <c r="T11" s="50">
        <f>R11</f>
        <v>31990</v>
      </c>
      <c r="U11" s="48">
        <f t="shared" ref="U11:U29" si="4">T11/T10*100</f>
        <v>95.066864784546794</v>
      </c>
      <c r="V11" s="48">
        <f t="shared" si="0"/>
        <v>52.353081700907786</v>
      </c>
      <c r="W11" s="48">
        <f t="shared" si="1"/>
        <v>83.527264430755181</v>
      </c>
      <c r="X11" s="48">
        <f t="shared" si="2"/>
        <v>38.210702341137129</v>
      </c>
      <c r="Y11" s="48">
        <f t="shared" si="3"/>
        <v>1.8404044845020884</v>
      </c>
      <c r="Z11" s="52">
        <f t="shared" ref="Z11:Z42" si="5">Y11/Y10*100</f>
        <v>107.95741297096907</v>
      </c>
    </row>
    <row r="12" spans="2:28" s="5" customFormat="1" ht="12" hidden="1" customHeight="1">
      <c r="B12" s="58">
        <v>1962</v>
      </c>
      <c r="C12" s="66" t="s">
        <v>17</v>
      </c>
      <c r="D12" s="61">
        <v>44150</v>
      </c>
      <c r="E12" s="36">
        <v>97.054297647834687</v>
      </c>
      <c r="F12" s="37">
        <v>89850</v>
      </c>
      <c r="G12" s="36">
        <v>135.3978300180832</v>
      </c>
      <c r="H12" s="37">
        <v>54780</v>
      </c>
      <c r="I12" s="36">
        <v>105.89599845350861</v>
      </c>
      <c r="J12" s="37">
        <v>47660</v>
      </c>
      <c r="K12" s="36">
        <v>108.73830709559662</v>
      </c>
      <c r="L12" s="37">
        <v>40220</v>
      </c>
      <c r="M12" s="36">
        <v>109.86069379950834</v>
      </c>
      <c r="N12" s="38" t="s">
        <v>16</v>
      </c>
      <c r="O12" s="53" t="s">
        <v>16</v>
      </c>
      <c r="P12" s="38" t="s">
        <v>16</v>
      </c>
      <c r="Q12" s="53" t="s">
        <v>16</v>
      </c>
      <c r="R12" s="37">
        <v>35070</v>
      </c>
      <c r="S12" s="36">
        <v>109.62800875273524</v>
      </c>
      <c r="T12" s="38">
        <v>35070</v>
      </c>
      <c r="U12" s="36">
        <f t="shared" si="4"/>
        <v>109.62800875273524</v>
      </c>
      <c r="V12" s="36">
        <f t="shared" si="0"/>
        <v>53.043962159154148</v>
      </c>
      <c r="W12" s="36">
        <f t="shared" si="1"/>
        <v>84.389425094418797</v>
      </c>
      <c r="X12" s="36">
        <f t="shared" si="2"/>
        <v>39.031719532554263</v>
      </c>
      <c r="Y12" s="36">
        <f t="shared" si="3"/>
        <v>2.0351075877689695</v>
      </c>
      <c r="Z12" s="39">
        <f t="shared" si="5"/>
        <v>110.57936474869854</v>
      </c>
    </row>
    <row r="13" spans="2:28" s="5" customFormat="1" ht="12" hidden="1" customHeight="1">
      <c r="B13" s="58">
        <v>1963</v>
      </c>
      <c r="C13" s="66" t="s">
        <v>18</v>
      </c>
      <c r="D13" s="61">
        <v>42280</v>
      </c>
      <c r="E13" s="36">
        <v>95.764439411098522</v>
      </c>
      <c r="F13" s="37">
        <v>97120</v>
      </c>
      <c r="G13" s="36">
        <v>108.09126321647189</v>
      </c>
      <c r="H13" s="37">
        <v>60560</v>
      </c>
      <c r="I13" s="36">
        <v>110.55129609346477</v>
      </c>
      <c r="J13" s="37">
        <v>54900</v>
      </c>
      <c r="K13" s="36">
        <v>115.19093579521611</v>
      </c>
      <c r="L13" s="37">
        <v>44220</v>
      </c>
      <c r="M13" s="36">
        <v>109.94530084535057</v>
      </c>
      <c r="N13" s="38" t="s">
        <v>19</v>
      </c>
      <c r="O13" s="53" t="s">
        <v>19</v>
      </c>
      <c r="P13" s="38" t="s">
        <v>19</v>
      </c>
      <c r="Q13" s="53" t="s">
        <v>19</v>
      </c>
      <c r="R13" s="37">
        <v>36560</v>
      </c>
      <c r="S13" s="36">
        <v>104.24864556601084</v>
      </c>
      <c r="T13" s="38">
        <f>R13</f>
        <v>36560</v>
      </c>
      <c r="U13" s="36">
        <f t="shared" si="4"/>
        <v>104.24864556601084</v>
      </c>
      <c r="V13" s="36">
        <f t="shared" si="0"/>
        <v>56.528006589785832</v>
      </c>
      <c r="W13" s="36">
        <f t="shared" si="1"/>
        <v>80.546448087431699</v>
      </c>
      <c r="X13" s="36">
        <f t="shared" si="2"/>
        <v>37.644151565074132</v>
      </c>
      <c r="Y13" s="36">
        <f t="shared" si="3"/>
        <v>2.2970671712393567</v>
      </c>
      <c r="Z13" s="39">
        <f t="shared" si="5"/>
        <v>112.87202627737072</v>
      </c>
    </row>
    <row r="14" spans="2:28" s="5" customFormat="1" ht="12" hidden="1" customHeight="1">
      <c r="B14" s="58">
        <v>1964</v>
      </c>
      <c r="C14" s="66" t="s">
        <v>20</v>
      </c>
      <c r="D14" s="61">
        <v>40250</v>
      </c>
      <c r="E14" s="36">
        <v>95.19867549668875</v>
      </c>
      <c r="F14" s="37">
        <v>102700</v>
      </c>
      <c r="G14" s="36">
        <v>105.74546952224053</v>
      </c>
      <c r="H14" s="37">
        <v>65930</v>
      </c>
      <c r="I14" s="36">
        <v>108.86723910171729</v>
      </c>
      <c r="J14" s="37">
        <v>56000</v>
      </c>
      <c r="K14" s="36">
        <v>102.00364298724955</v>
      </c>
      <c r="L14" s="37">
        <v>47920</v>
      </c>
      <c r="M14" s="36">
        <v>108.36725463591135</v>
      </c>
      <c r="N14" s="38" t="s">
        <v>19</v>
      </c>
      <c r="O14" s="53" t="s">
        <v>19</v>
      </c>
      <c r="P14" s="38" t="s">
        <v>19</v>
      </c>
      <c r="Q14" s="53" t="s">
        <v>19</v>
      </c>
      <c r="R14" s="37">
        <v>36770</v>
      </c>
      <c r="S14" s="36">
        <v>100.57439824945295</v>
      </c>
      <c r="T14" s="38">
        <f>R14</f>
        <v>36770</v>
      </c>
      <c r="U14" s="36">
        <f t="shared" si="4"/>
        <v>100.57439824945295</v>
      </c>
      <c r="V14" s="36">
        <f t="shared" si="0"/>
        <v>54.527750730282378</v>
      </c>
      <c r="W14" s="36">
        <f t="shared" si="1"/>
        <v>85.571428571428569</v>
      </c>
      <c r="X14" s="36">
        <f t="shared" si="2"/>
        <v>35.803310613437198</v>
      </c>
      <c r="Y14" s="36">
        <f t="shared" si="3"/>
        <v>2.5515527950310557</v>
      </c>
      <c r="Z14" s="39">
        <f t="shared" si="5"/>
        <v>111.07871928944917</v>
      </c>
    </row>
    <row r="15" spans="2:28" s="9" customFormat="1" ht="12" hidden="1" customHeight="1">
      <c r="B15" s="59">
        <v>1965</v>
      </c>
      <c r="C15" s="67" t="s">
        <v>21</v>
      </c>
      <c r="D15" s="62">
        <v>37150</v>
      </c>
      <c r="E15" s="40">
        <v>92.298136645962742</v>
      </c>
      <c r="F15" s="41">
        <v>103750</v>
      </c>
      <c r="G15" s="40">
        <v>101.02239532619279</v>
      </c>
      <c r="H15" s="41">
        <v>69330</v>
      </c>
      <c r="I15" s="40">
        <v>105.15698468072199</v>
      </c>
      <c r="J15" s="41">
        <v>61610</v>
      </c>
      <c r="K15" s="40">
        <v>110.01785714285714</v>
      </c>
      <c r="L15" s="41">
        <v>53730</v>
      </c>
      <c r="M15" s="40">
        <v>112.12437395659431</v>
      </c>
      <c r="N15" s="41">
        <v>7880</v>
      </c>
      <c r="O15" s="40" t="s">
        <v>22</v>
      </c>
      <c r="P15" s="41" t="s">
        <v>22</v>
      </c>
      <c r="Q15" s="40" t="s">
        <v>22</v>
      </c>
      <c r="R15" s="41">
        <v>34420</v>
      </c>
      <c r="S15" s="40">
        <v>93.608920315474577</v>
      </c>
      <c r="T15" s="42">
        <f>R15</f>
        <v>34420</v>
      </c>
      <c r="U15" s="40">
        <f t="shared" si="4"/>
        <v>93.608920315474577</v>
      </c>
      <c r="V15" s="40">
        <f t="shared" si="0"/>
        <v>59.383132530120484</v>
      </c>
      <c r="W15" s="40">
        <f t="shared" si="1"/>
        <v>87.209868527836392</v>
      </c>
      <c r="X15" s="40">
        <f t="shared" si="2"/>
        <v>33.17590361445783</v>
      </c>
      <c r="Y15" s="40">
        <f t="shared" si="3"/>
        <v>2.7927321668909824</v>
      </c>
      <c r="Z15" s="43">
        <f t="shared" si="5"/>
        <v>109.45225873160862</v>
      </c>
    </row>
    <row r="16" spans="2:28" s="9" customFormat="1" ht="12" hidden="1" customHeight="1">
      <c r="B16" s="58">
        <v>1966</v>
      </c>
      <c r="C16" s="66" t="s">
        <v>23</v>
      </c>
      <c r="D16" s="61">
        <v>35220</v>
      </c>
      <c r="E16" s="36">
        <v>94.804845222072672</v>
      </c>
      <c r="F16" s="37">
        <v>106270</v>
      </c>
      <c r="G16" s="36">
        <v>102.4289156626506</v>
      </c>
      <c r="H16" s="37">
        <v>72930</v>
      </c>
      <c r="I16" s="36">
        <v>105.19255733448722</v>
      </c>
      <c r="J16" s="37">
        <v>61740</v>
      </c>
      <c r="K16" s="36">
        <v>100.21100470702808</v>
      </c>
      <c r="L16" s="37">
        <v>53180</v>
      </c>
      <c r="M16" s="36">
        <v>98.976363297971332</v>
      </c>
      <c r="N16" s="37">
        <v>8560</v>
      </c>
      <c r="O16" s="36">
        <v>108.62944162436547</v>
      </c>
      <c r="P16" s="37">
        <v>11190</v>
      </c>
      <c r="Q16" s="36" t="s">
        <v>19</v>
      </c>
      <c r="R16" s="37">
        <v>33340</v>
      </c>
      <c r="S16" s="36">
        <v>96.862289366647303</v>
      </c>
      <c r="T16" s="50">
        <f t="shared" ref="T16:T29" si="6">P16+R16</f>
        <v>44530</v>
      </c>
      <c r="U16" s="36">
        <f t="shared" si="4"/>
        <v>129.37245787332944</v>
      </c>
      <c r="V16" s="36">
        <f t="shared" si="0"/>
        <v>58.097299331890476</v>
      </c>
      <c r="W16" s="36">
        <f t="shared" si="1"/>
        <v>86.1354065435698</v>
      </c>
      <c r="X16" s="36">
        <f t="shared" si="2"/>
        <v>31.372918038957369</v>
      </c>
      <c r="Y16" s="36">
        <f t="shared" si="3"/>
        <v>3.017319704713231</v>
      </c>
      <c r="Z16" s="39">
        <f t="shared" si="5"/>
        <v>108.04185737840631</v>
      </c>
      <c r="AB16" s="54"/>
    </row>
    <row r="17" spans="2:28" s="9" customFormat="1" ht="12" hidden="1" customHeight="1">
      <c r="B17" s="58">
        <v>1967</v>
      </c>
      <c r="C17" s="66" t="s">
        <v>24</v>
      </c>
      <c r="D17" s="61">
        <v>33200</v>
      </c>
      <c r="E17" s="36">
        <v>94.264622373651335</v>
      </c>
      <c r="F17" s="37">
        <v>108100</v>
      </c>
      <c r="G17" s="36">
        <v>101.72202879457983</v>
      </c>
      <c r="H17" s="37">
        <v>72150</v>
      </c>
      <c r="I17" s="36">
        <v>98.930481283422452</v>
      </c>
      <c r="J17" s="37">
        <v>66430</v>
      </c>
      <c r="K17" s="36">
        <v>107.59637188208617</v>
      </c>
      <c r="L17" s="37">
        <v>57120</v>
      </c>
      <c r="M17" s="36">
        <v>107.408800300865</v>
      </c>
      <c r="N17" s="37">
        <v>9340</v>
      </c>
      <c r="O17" s="36">
        <v>109.11214953271029</v>
      </c>
      <c r="P17" s="37">
        <v>5720</v>
      </c>
      <c r="Q17" s="36">
        <v>51.117068811438784</v>
      </c>
      <c r="R17" s="37">
        <v>35840</v>
      </c>
      <c r="S17" s="36">
        <v>107.49850029994002</v>
      </c>
      <c r="T17" s="38">
        <f t="shared" si="6"/>
        <v>41560</v>
      </c>
      <c r="U17" s="36">
        <f t="shared" si="4"/>
        <v>93.330339097237811</v>
      </c>
      <c r="V17" s="36">
        <f t="shared" si="0"/>
        <v>61.452358926919516</v>
      </c>
      <c r="W17" s="36">
        <f t="shared" si="1"/>
        <v>85.985247629083247</v>
      </c>
      <c r="X17" s="36">
        <f t="shared" si="2"/>
        <v>33.154486586493988</v>
      </c>
      <c r="Y17" s="36">
        <f t="shared" si="3"/>
        <v>3.2560240963855422</v>
      </c>
      <c r="Z17" s="39">
        <f t="shared" si="5"/>
        <v>107.91114018509344</v>
      </c>
      <c r="AB17" s="54"/>
    </row>
    <row r="18" spans="2:28" s="9" customFormat="1" ht="12" hidden="1" customHeight="1">
      <c r="B18" s="58">
        <v>1968</v>
      </c>
      <c r="C18" s="66" t="s">
        <v>25</v>
      </c>
      <c r="D18" s="61">
        <v>30400</v>
      </c>
      <c r="E18" s="36">
        <v>91.566265060240966</v>
      </c>
      <c r="F18" s="37">
        <v>114900</v>
      </c>
      <c r="G18" s="36">
        <v>106.29047178538391</v>
      </c>
      <c r="H18" s="37">
        <v>77290</v>
      </c>
      <c r="I18" s="36">
        <v>107.12404712404712</v>
      </c>
      <c r="J18" s="37">
        <v>69170</v>
      </c>
      <c r="K18" s="36">
        <v>104.12464248080686</v>
      </c>
      <c r="L18" s="37">
        <v>59780</v>
      </c>
      <c r="M18" s="36">
        <v>104.65686274509804</v>
      </c>
      <c r="N18" s="37">
        <v>9440</v>
      </c>
      <c r="O18" s="36">
        <v>101.07066381156318</v>
      </c>
      <c r="P18" s="37">
        <v>8120</v>
      </c>
      <c r="Q18" s="36">
        <v>141.95804195804195</v>
      </c>
      <c r="R18" s="37">
        <v>37760</v>
      </c>
      <c r="S18" s="36">
        <v>105.35714285714286</v>
      </c>
      <c r="T18" s="38">
        <f t="shared" si="6"/>
        <v>45880</v>
      </c>
      <c r="U18" s="36">
        <f t="shared" si="4"/>
        <v>110.39461020211743</v>
      </c>
      <c r="V18" s="36">
        <f t="shared" si="0"/>
        <v>60.200174064403832</v>
      </c>
      <c r="W18" s="36">
        <f t="shared" si="1"/>
        <v>86.42475061442822</v>
      </c>
      <c r="X18" s="36">
        <f t="shared" si="2"/>
        <v>32.863359442993904</v>
      </c>
      <c r="Y18" s="36">
        <f t="shared" si="3"/>
        <v>3.7796052631578947</v>
      </c>
      <c r="Z18" s="39">
        <f t="shared" si="5"/>
        <v>116.08038366035348</v>
      </c>
      <c r="AB18" s="54"/>
    </row>
    <row r="19" spans="2:28" s="9" customFormat="1" ht="12" hidden="1" customHeight="1">
      <c r="B19" s="58">
        <v>1969</v>
      </c>
      <c r="C19" s="66" t="s">
        <v>26</v>
      </c>
      <c r="D19" s="61">
        <v>28000</v>
      </c>
      <c r="E19" s="36">
        <v>92.10526315789474</v>
      </c>
      <c r="F19" s="37">
        <v>131290</v>
      </c>
      <c r="G19" s="36">
        <v>114.26457789382071</v>
      </c>
      <c r="H19" s="37">
        <v>86320</v>
      </c>
      <c r="I19" s="36">
        <v>111.68327079829214</v>
      </c>
      <c r="J19" s="37">
        <v>78760</v>
      </c>
      <c r="K19" s="36">
        <v>113.86439207749024</v>
      </c>
      <c r="L19" s="37">
        <v>66620</v>
      </c>
      <c r="M19" s="36">
        <v>111.44195383071261</v>
      </c>
      <c r="N19" s="37">
        <v>12140</v>
      </c>
      <c r="O19" s="36">
        <v>128.60169491525423</v>
      </c>
      <c r="P19" s="37">
        <v>8010</v>
      </c>
      <c r="Q19" s="36">
        <v>98.645320197044342</v>
      </c>
      <c r="R19" s="37">
        <v>44970</v>
      </c>
      <c r="S19" s="36">
        <v>119.09427966101696</v>
      </c>
      <c r="T19" s="38">
        <f t="shared" si="6"/>
        <v>52980</v>
      </c>
      <c r="U19" s="36">
        <f t="shared" si="4"/>
        <v>115.47515257192677</v>
      </c>
      <c r="V19" s="36">
        <f t="shared" si="0"/>
        <v>59.989336583136563</v>
      </c>
      <c r="W19" s="36">
        <f t="shared" si="1"/>
        <v>84.586084306754699</v>
      </c>
      <c r="X19" s="36">
        <f t="shared" si="2"/>
        <v>34.252418310610096</v>
      </c>
      <c r="Y19" s="36">
        <f t="shared" si="3"/>
        <v>4.6889285714285718</v>
      </c>
      <c r="Z19" s="39">
        <f t="shared" si="5"/>
        <v>124.05868457043393</v>
      </c>
      <c r="AB19" s="54"/>
    </row>
    <row r="20" spans="2:28" s="9" customFormat="1" ht="12" hidden="1" customHeight="1">
      <c r="B20" s="58">
        <v>1970</v>
      </c>
      <c r="C20" s="66" t="s">
        <v>27</v>
      </c>
      <c r="D20" s="61">
        <v>26240</v>
      </c>
      <c r="E20" s="36">
        <v>93.714285714285722</v>
      </c>
      <c r="F20" s="37">
        <v>138200</v>
      </c>
      <c r="G20" s="36">
        <v>105.26315789473684</v>
      </c>
      <c r="H20" s="37">
        <v>93700</v>
      </c>
      <c r="I20" s="36">
        <v>108.54958294717332</v>
      </c>
      <c r="J20" s="37">
        <v>85300</v>
      </c>
      <c r="K20" s="36">
        <v>108.30370746571865</v>
      </c>
      <c r="L20" s="37">
        <v>72490</v>
      </c>
      <c r="M20" s="36">
        <v>108.81116781747222</v>
      </c>
      <c r="N20" s="37">
        <v>12690</v>
      </c>
      <c r="O20" s="36">
        <v>104.53047775947282</v>
      </c>
      <c r="P20" s="37">
        <v>8400</v>
      </c>
      <c r="Q20" s="36">
        <v>104.8689138576779</v>
      </c>
      <c r="R20" s="37">
        <v>44500</v>
      </c>
      <c r="S20" s="36">
        <v>98.954858794752056</v>
      </c>
      <c r="T20" s="42">
        <f t="shared" si="6"/>
        <v>52900</v>
      </c>
      <c r="U20" s="36">
        <f t="shared" si="4"/>
        <v>99.848999622499051</v>
      </c>
      <c r="V20" s="36">
        <f t="shared" si="0"/>
        <v>61.722141823444289</v>
      </c>
      <c r="W20" s="36">
        <f t="shared" si="1"/>
        <v>84.982415005861668</v>
      </c>
      <c r="X20" s="36">
        <f t="shared" si="2"/>
        <v>32.199710564399417</v>
      </c>
      <c r="Y20" s="36">
        <f t="shared" si="3"/>
        <v>5.2667682926829267</v>
      </c>
      <c r="Z20" s="39">
        <f t="shared" si="5"/>
        <v>112.32349165596918</v>
      </c>
      <c r="AB20" s="54"/>
    </row>
    <row r="21" spans="2:28" s="5" customFormat="1" ht="12" hidden="1" customHeight="1">
      <c r="B21" s="56">
        <v>1971</v>
      </c>
      <c r="C21" s="65" t="s">
        <v>28</v>
      </c>
      <c r="D21" s="63">
        <v>23430</v>
      </c>
      <c r="E21" s="48">
        <v>89.291158536585371</v>
      </c>
      <c r="F21" s="49">
        <v>142000</v>
      </c>
      <c r="G21" s="48">
        <v>102.74963820549927</v>
      </c>
      <c r="H21" s="49">
        <v>96250</v>
      </c>
      <c r="I21" s="48">
        <v>102.7214514407684</v>
      </c>
      <c r="J21" s="49">
        <v>87540</v>
      </c>
      <c r="K21" s="48">
        <v>102.62602579132474</v>
      </c>
      <c r="L21" s="49">
        <v>74880</v>
      </c>
      <c r="M21" s="48">
        <v>103.29700648365292</v>
      </c>
      <c r="N21" s="49">
        <v>12610</v>
      </c>
      <c r="O21" s="48">
        <v>99.369582348305755</v>
      </c>
      <c r="P21" s="49">
        <v>8650</v>
      </c>
      <c r="Q21" s="48">
        <v>102.97619047619047</v>
      </c>
      <c r="R21" s="49">
        <v>45730</v>
      </c>
      <c r="S21" s="48">
        <v>102.76404494382024</v>
      </c>
      <c r="T21" s="50">
        <f t="shared" si="6"/>
        <v>54380</v>
      </c>
      <c r="U21" s="48">
        <f t="shared" si="4"/>
        <v>102.79773156899812</v>
      </c>
      <c r="V21" s="48">
        <f t="shared" si="0"/>
        <v>61.647887323943664</v>
      </c>
      <c r="W21" s="48">
        <f t="shared" si="1"/>
        <v>85.53803975325566</v>
      </c>
      <c r="X21" s="48">
        <f t="shared" si="2"/>
        <v>32.204225352112672</v>
      </c>
      <c r="Y21" s="48">
        <f t="shared" si="3"/>
        <v>6.0606060606060606</v>
      </c>
      <c r="Z21" s="52">
        <f t="shared" si="5"/>
        <v>115.07257816953911</v>
      </c>
      <c r="AB21" s="54"/>
    </row>
    <row r="22" spans="2:28" s="5" customFormat="1" ht="12" hidden="1" customHeight="1">
      <c r="B22" s="58">
        <v>1972</v>
      </c>
      <c r="C22" s="66" t="s">
        <v>29</v>
      </c>
      <c r="D22" s="61">
        <v>20670</v>
      </c>
      <c r="E22" s="36">
        <v>88.220230473751599</v>
      </c>
      <c r="F22" s="37">
        <v>138500</v>
      </c>
      <c r="G22" s="36">
        <v>97.535211267605632</v>
      </c>
      <c r="H22" s="37">
        <v>97600</v>
      </c>
      <c r="I22" s="36">
        <v>101.40259740259741</v>
      </c>
      <c r="J22" s="37">
        <v>89110</v>
      </c>
      <c r="K22" s="36">
        <v>101.79346584418552</v>
      </c>
      <c r="L22" s="37">
        <v>75480</v>
      </c>
      <c r="M22" s="36">
        <v>100.80128205128204</v>
      </c>
      <c r="N22" s="37">
        <v>13590</v>
      </c>
      <c r="O22" s="36">
        <v>107.7716098334655</v>
      </c>
      <c r="P22" s="37">
        <v>8550</v>
      </c>
      <c r="Q22" s="36">
        <v>98.843930635838149</v>
      </c>
      <c r="R22" s="37">
        <v>40900</v>
      </c>
      <c r="S22" s="36">
        <v>89.43800568554559</v>
      </c>
      <c r="T22" s="38">
        <f t="shared" si="6"/>
        <v>49450</v>
      </c>
      <c r="U22" s="36">
        <f t="shared" si="4"/>
        <v>90.934166973151903</v>
      </c>
      <c r="V22" s="36">
        <f t="shared" si="0"/>
        <v>64.33935018050542</v>
      </c>
      <c r="W22" s="36">
        <f t="shared" si="1"/>
        <v>84.704298058579283</v>
      </c>
      <c r="X22" s="36">
        <f t="shared" si="2"/>
        <v>29.530685920577614</v>
      </c>
      <c r="Y22" s="36">
        <f t="shared" si="3"/>
        <v>6.7005321722302851</v>
      </c>
      <c r="Z22" s="39">
        <f t="shared" si="5"/>
        <v>110.5587808417997</v>
      </c>
      <c r="AB22" s="54"/>
    </row>
    <row r="23" spans="2:28" s="5" customFormat="1" ht="12" hidden="1" customHeight="1">
      <c r="B23" s="58">
        <v>1973</v>
      </c>
      <c r="C23" s="66" t="s">
        <v>30</v>
      </c>
      <c r="D23" s="61">
        <v>17460</v>
      </c>
      <c r="E23" s="36">
        <v>84.470246734397676</v>
      </c>
      <c r="F23" s="37">
        <v>134700</v>
      </c>
      <c r="G23" s="36">
        <v>97.25631768953069</v>
      </c>
      <c r="H23" s="37">
        <v>96990</v>
      </c>
      <c r="I23" s="36">
        <v>99.375</v>
      </c>
      <c r="J23" s="37">
        <v>89430</v>
      </c>
      <c r="K23" s="36">
        <v>100.35910672202894</v>
      </c>
      <c r="L23" s="37">
        <v>76220</v>
      </c>
      <c r="M23" s="36">
        <v>100.98039215686273</v>
      </c>
      <c r="N23" s="37">
        <v>13220</v>
      </c>
      <c r="O23" s="36">
        <v>97.277409860191327</v>
      </c>
      <c r="P23" s="37">
        <v>7520</v>
      </c>
      <c r="Q23" s="36">
        <v>87.953216374269005</v>
      </c>
      <c r="R23" s="37">
        <v>37750</v>
      </c>
      <c r="S23" s="36">
        <v>92.298288508557462</v>
      </c>
      <c r="T23" s="38">
        <f t="shared" si="6"/>
        <v>45270</v>
      </c>
      <c r="U23" s="36">
        <f t="shared" si="4"/>
        <v>91.547017189079881</v>
      </c>
      <c r="V23" s="36">
        <f t="shared" si="0"/>
        <v>66.391982182628055</v>
      </c>
      <c r="W23" s="36">
        <f t="shared" si="1"/>
        <v>85.228670468522864</v>
      </c>
      <c r="X23" s="36">
        <f t="shared" si="2"/>
        <v>28.025241276911654</v>
      </c>
      <c r="Y23" s="36">
        <f t="shared" si="3"/>
        <v>7.7147766323024056</v>
      </c>
      <c r="Z23" s="39">
        <f t="shared" si="5"/>
        <v>115.13677472179837</v>
      </c>
      <c r="AB23" s="54"/>
    </row>
    <row r="24" spans="2:28" s="5" customFormat="1" ht="12" hidden="1" customHeight="1">
      <c r="B24" s="58">
        <v>1974</v>
      </c>
      <c r="C24" s="66" t="s">
        <v>31</v>
      </c>
      <c r="D24" s="61">
        <v>14980</v>
      </c>
      <c r="E24" s="36">
        <v>85.796105383734243</v>
      </c>
      <c r="F24" s="37">
        <v>134700</v>
      </c>
      <c r="G24" s="36">
        <v>100</v>
      </c>
      <c r="H24" s="37">
        <v>97910</v>
      </c>
      <c r="I24" s="36">
        <v>100.94855139705123</v>
      </c>
      <c r="J24" s="37">
        <v>89350</v>
      </c>
      <c r="K24" s="36">
        <v>99.910544559991052</v>
      </c>
      <c r="L24" s="37">
        <v>75510</v>
      </c>
      <c r="M24" s="36">
        <v>99.068485961689845</v>
      </c>
      <c r="N24" s="37">
        <v>13880</v>
      </c>
      <c r="O24" s="36">
        <v>104.99243570347959</v>
      </c>
      <c r="P24" s="37">
        <v>8550</v>
      </c>
      <c r="Q24" s="36">
        <v>113.69680851063831</v>
      </c>
      <c r="R24" s="37">
        <v>36790</v>
      </c>
      <c r="S24" s="36">
        <v>97.456953642384107</v>
      </c>
      <c r="T24" s="38">
        <f t="shared" si="6"/>
        <v>45340</v>
      </c>
      <c r="U24" s="36">
        <f t="shared" si="4"/>
        <v>100.15462778882262</v>
      </c>
      <c r="V24" s="36">
        <f t="shared" si="0"/>
        <v>66.332590942835935</v>
      </c>
      <c r="W24" s="36">
        <f t="shared" si="1"/>
        <v>84.510352546166757</v>
      </c>
      <c r="X24" s="36">
        <f t="shared" si="2"/>
        <v>27.312546399406092</v>
      </c>
      <c r="Y24" s="36">
        <f t="shared" si="3"/>
        <v>8.9919893190921236</v>
      </c>
      <c r="Z24" s="39">
        <f t="shared" si="5"/>
        <v>116.55540720961281</v>
      </c>
      <c r="AB24" s="54"/>
    </row>
    <row r="25" spans="2:28" s="5" customFormat="1" ht="12" hidden="1" customHeight="1">
      <c r="B25" s="59">
        <v>1975</v>
      </c>
      <c r="C25" s="67" t="s">
        <v>32</v>
      </c>
      <c r="D25" s="62">
        <v>12270</v>
      </c>
      <c r="E25" s="40">
        <v>81.90921228304407</v>
      </c>
      <c r="F25" s="41">
        <v>135000</v>
      </c>
      <c r="G25" s="40">
        <v>100.22271714922049</v>
      </c>
      <c r="H25" s="41">
        <v>100200</v>
      </c>
      <c r="I25" s="40">
        <v>102.33888264732917</v>
      </c>
      <c r="J25" s="41">
        <v>91700</v>
      </c>
      <c r="K25" s="40">
        <v>102.63010632344711</v>
      </c>
      <c r="L25" s="41">
        <v>75800</v>
      </c>
      <c r="M25" s="40">
        <v>100.38405509204078</v>
      </c>
      <c r="N25" s="41">
        <v>15850</v>
      </c>
      <c r="O25" s="40">
        <v>114.19308357348703</v>
      </c>
      <c r="P25" s="41">
        <v>8560</v>
      </c>
      <c r="Q25" s="40">
        <v>100.11695906432749</v>
      </c>
      <c r="R25" s="41">
        <v>34710</v>
      </c>
      <c r="S25" s="40">
        <v>94.346289752650179</v>
      </c>
      <c r="T25" s="42">
        <f t="shared" si="6"/>
        <v>43270</v>
      </c>
      <c r="U25" s="40">
        <f t="shared" si="4"/>
        <v>95.434494927216591</v>
      </c>
      <c r="V25" s="40">
        <f t="shared" si="0"/>
        <v>67.925925925925924</v>
      </c>
      <c r="W25" s="40">
        <f t="shared" si="1"/>
        <v>82.660850599781895</v>
      </c>
      <c r="X25" s="40">
        <f t="shared" si="2"/>
        <v>25.711111111111112</v>
      </c>
      <c r="Y25" s="40">
        <f t="shared" si="3"/>
        <v>11.002444987775061</v>
      </c>
      <c r="Z25" s="43">
        <f t="shared" si="5"/>
        <v>122.35829689448433</v>
      </c>
      <c r="AB25" s="54"/>
    </row>
    <row r="26" spans="2:28" s="5" customFormat="1" ht="12" hidden="1" customHeight="1">
      <c r="B26" s="58">
        <v>1976</v>
      </c>
      <c r="C26" s="66" t="s">
        <v>33</v>
      </c>
      <c r="D26" s="61">
        <v>11350</v>
      </c>
      <c r="E26" s="36">
        <v>92.502037489812551</v>
      </c>
      <c r="F26" s="37">
        <v>139100</v>
      </c>
      <c r="G26" s="36">
        <v>103.03703703703704</v>
      </c>
      <c r="H26" s="37">
        <v>104100</v>
      </c>
      <c r="I26" s="36">
        <v>103.89221556886228</v>
      </c>
      <c r="J26" s="37">
        <v>93300</v>
      </c>
      <c r="K26" s="36">
        <v>101.74482006543076</v>
      </c>
      <c r="L26" s="37">
        <v>78800</v>
      </c>
      <c r="M26" s="36">
        <v>103.95778364116094</v>
      </c>
      <c r="N26" s="37">
        <v>14530</v>
      </c>
      <c r="O26" s="36">
        <v>91.671924290220815</v>
      </c>
      <c r="P26" s="37">
        <v>10680</v>
      </c>
      <c r="Q26" s="36">
        <v>124.76635514018693</v>
      </c>
      <c r="R26" s="37">
        <v>35080</v>
      </c>
      <c r="S26" s="36">
        <v>101.0659752232786</v>
      </c>
      <c r="T26" s="38">
        <f t="shared" si="6"/>
        <v>45760</v>
      </c>
      <c r="U26" s="36">
        <f t="shared" si="4"/>
        <v>105.75456436330022</v>
      </c>
      <c r="V26" s="36">
        <f t="shared" si="0"/>
        <v>67.074047447879224</v>
      </c>
      <c r="W26" s="36">
        <f t="shared" si="1"/>
        <v>84.458735262593791</v>
      </c>
      <c r="X26" s="36">
        <f t="shared" si="2"/>
        <v>25.219266714593818</v>
      </c>
      <c r="Y26" s="36">
        <f t="shared" si="3"/>
        <v>12.255506607929515</v>
      </c>
      <c r="Z26" s="39">
        <f t="shared" si="5"/>
        <v>111.38893783651494</v>
      </c>
      <c r="AB26" s="54"/>
    </row>
    <row r="27" spans="2:28" s="5" customFormat="1" ht="12" hidden="1" customHeight="1">
      <c r="B27" s="58">
        <v>1977</v>
      </c>
      <c r="C27" s="66" t="s">
        <v>34</v>
      </c>
      <c r="D27" s="61">
        <v>10580</v>
      </c>
      <c r="E27" s="36">
        <v>93.215859030836995</v>
      </c>
      <c r="F27" s="37">
        <v>142600</v>
      </c>
      <c r="G27" s="36">
        <v>102.51617541337168</v>
      </c>
      <c r="H27" s="37">
        <v>106890</v>
      </c>
      <c r="I27" s="36">
        <v>102.68011527377521</v>
      </c>
      <c r="J27" s="37">
        <v>97960</v>
      </c>
      <c r="K27" s="36">
        <v>104.994640943194</v>
      </c>
      <c r="L27" s="37">
        <v>82760</v>
      </c>
      <c r="M27" s="36">
        <v>105.0253807106599</v>
      </c>
      <c r="N27" s="37">
        <v>15150</v>
      </c>
      <c r="O27" s="36">
        <v>104.26703372333104</v>
      </c>
      <c r="P27" s="37">
        <v>8910</v>
      </c>
      <c r="Q27" s="36">
        <v>83.426966292134836</v>
      </c>
      <c r="R27" s="37">
        <v>35720</v>
      </c>
      <c r="S27" s="36">
        <v>101.82440136830103</v>
      </c>
      <c r="T27" s="38">
        <f t="shared" si="6"/>
        <v>44630</v>
      </c>
      <c r="U27" s="36">
        <f t="shared" si="4"/>
        <v>97.5305944055944</v>
      </c>
      <c r="V27" s="36">
        <f t="shared" si="0"/>
        <v>68.695652173913047</v>
      </c>
      <c r="W27" s="36">
        <f t="shared" si="1"/>
        <v>84.483462637811343</v>
      </c>
      <c r="X27" s="36">
        <f t="shared" si="2"/>
        <v>25.049088359046284</v>
      </c>
      <c r="Y27" s="36">
        <f t="shared" si="3"/>
        <v>13.478260869565217</v>
      </c>
      <c r="Z27" s="39">
        <f t="shared" si="5"/>
        <v>109.97718250867376</v>
      </c>
      <c r="AB27" s="54"/>
    </row>
    <row r="28" spans="2:28" s="5" customFormat="1" ht="12" hidden="1" customHeight="1">
      <c r="B28" s="58">
        <v>1978</v>
      </c>
      <c r="C28" s="66" t="s">
        <v>35</v>
      </c>
      <c r="D28" s="61">
        <v>9460</v>
      </c>
      <c r="E28" s="36">
        <v>89.413988657844996</v>
      </c>
      <c r="F28" s="37">
        <v>147400</v>
      </c>
      <c r="G28" s="36">
        <v>103.36605890603086</v>
      </c>
      <c r="H28" s="37">
        <v>110500</v>
      </c>
      <c r="I28" s="36">
        <v>103.37730377023109</v>
      </c>
      <c r="J28" s="37">
        <v>101670</v>
      </c>
      <c r="K28" s="36">
        <v>103.78726010616579</v>
      </c>
      <c r="L28" s="37">
        <v>86410</v>
      </c>
      <c r="M28" s="36">
        <v>104.41034316094732</v>
      </c>
      <c r="N28" s="37">
        <v>15210</v>
      </c>
      <c r="O28" s="36">
        <v>100.39603960396039</v>
      </c>
      <c r="P28" s="37">
        <v>8890</v>
      </c>
      <c r="Q28" s="36">
        <v>99.775533108866441</v>
      </c>
      <c r="R28" s="37">
        <v>36890</v>
      </c>
      <c r="S28" s="36">
        <v>103.27547592385218</v>
      </c>
      <c r="T28" s="38">
        <f t="shared" si="6"/>
        <v>45780</v>
      </c>
      <c r="U28" s="36">
        <f t="shared" si="4"/>
        <v>102.57674210172529</v>
      </c>
      <c r="V28" s="36">
        <f t="shared" si="0"/>
        <v>68.975576662143823</v>
      </c>
      <c r="W28" s="36">
        <f t="shared" si="1"/>
        <v>84.990656044064124</v>
      </c>
      <c r="X28" s="36">
        <f t="shared" si="2"/>
        <v>25.027137042062414</v>
      </c>
      <c r="Y28" s="36">
        <f t="shared" si="3"/>
        <v>15.581395348837209</v>
      </c>
      <c r="Z28" s="39">
        <f t="shared" si="5"/>
        <v>115.6039009752438</v>
      </c>
      <c r="AB28" s="54"/>
    </row>
    <row r="29" spans="2:28" s="5" customFormat="1" ht="12" hidden="1" customHeight="1">
      <c r="B29" s="58">
        <v>1979</v>
      </c>
      <c r="C29" s="66" t="s">
        <v>36</v>
      </c>
      <c r="D29" s="61">
        <v>8730</v>
      </c>
      <c r="E29" s="36">
        <v>92.283298097251588</v>
      </c>
      <c r="F29" s="37">
        <v>151200</v>
      </c>
      <c r="G29" s="36">
        <v>102.57801899592944</v>
      </c>
      <c r="H29" s="37">
        <v>114700</v>
      </c>
      <c r="I29" s="36">
        <v>103.80090497737558</v>
      </c>
      <c r="J29" s="37">
        <v>104890</v>
      </c>
      <c r="K29" s="36">
        <v>103.16710927510573</v>
      </c>
      <c r="L29" s="37">
        <v>89880</v>
      </c>
      <c r="M29" s="36">
        <v>104.01573891910658</v>
      </c>
      <c r="N29" s="37">
        <v>15010</v>
      </c>
      <c r="O29" s="36">
        <v>98.68507560815253</v>
      </c>
      <c r="P29" s="37">
        <v>9760</v>
      </c>
      <c r="Q29" s="36">
        <v>109.78627671541057</v>
      </c>
      <c r="R29" s="37">
        <v>36570</v>
      </c>
      <c r="S29" s="36">
        <v>99.132556248305775</v>
      </c>
      <c r="T29" s="38">
        <f t="shared" si="6"/>
        <v>46330</v>
      </c>
      <c r="U29" s="36">
        <f t="shared" si="4"/>
        <v>101.20139799038881</v>
      </c>
      <c r="V29" s="36">
        <f t="shared" si="0"/>
        <v>69.371693121693127</v>
      </c>
      <c r="W29" s="36">
        <f t="shared" si="1"/>
        <v>85.689770235484801</v>
      </c>
      <c r="X29" s="36">
        <f t="shared" si="2"/>
        <v>24.186507936507937</v>
      </c>
      <c r="Y29" s="36">
        <f t="shared" si="3"/>
        <v>17.319587628865978</v>
      </c>
      <c r="Z29" s="39">
        <f t="shared" si="5"/>
        <v>111.15556239421448</v>
      </c>
      <c r="AB29" s="54"/>
    </row>
    <row r="30" spans="2:28" s="5" customFormat="1" ht="12" hidden="1" customHeight="1">
      <c r="B30" s="58">
        <v>1980</v>
      </c>
      <c r="C30" s="66" t="s">
        <v>37</v>
      </c>
      <c r="D30" s="61">
        <v>8190</v>
      </c>
      <c r="E30" s="36">
        <v>93.814432989690715</v>
      </c>
      <c r="F30" s="37">
        <v>152500</v>
      </c>
      <c r="G30" s="36">
        <v>100.85978835978835</v>
      </c>
      <c r="H30" s="37">
        <v>111700</v>
      </c>
      <c r="I30" s="36">
        <v>97.384481255448989</v>
      </c>
      <c r="J30" s="37" t="s">
        <v>19</v>
      </c>
      <c r="K30" s="36" t="s">
        <v>19</v>
      </c>
      <c r="L30" s="37" t="s">
        <v>19</v>
      </c>
      <c r="M30" s="36" t="s">
        <v>19</v>
      </c>
      <c r="N30" s="37" t="s">
        <v>19</v>
      </c>
      <c r="O30" s="36" t="s">
        <v>19</v>
      </c>
      <c r="P30" s="37" t="s">
        <v>19</v>
      </c>
      <c r="Q30" s="36" t="s">
        <v>19</v>
      </c>
      <c r="R30" s="37" t="s">
        <v>19</v>
      </c>
      <c r="S30" s="36" t="s">
        <v>19</v>
      </c>
      <c r="T30" s="37" t="s">
        <v>19</v>
      </c>
      <c r="U30" s="36" t="s">
        <v>19</v>
      </c>
      <c r="V30" s="36" t="s">
        <v>19</v>
      </c>
      <c r="W30" s="36" t="s">
        <v>19</v>
      </c>
      <c r="X30" s="36" t="s">
        <v>19</v>
      </c>
      <c r="Y30" s="36">
        <f t="shared" si="3"/>
        <v>18.620268620268622</v>
      </c>
      <c r="Z30" s="39">
        <f t="shared" si="5"/>
        <v>107.5098842955986</v>
      </c>
      <c r="AB30" s="54"/>
    </row>
    <row r="31" spans="2:28" s="5" customFormat="1" ht="12" hidden="1" customHeight="1">
      <c r="B31" s="56">
        <v>1981</v>
      </c>
      <c r="C31" s="65" t="s">
        <v>38</v>
      </c>
      <c r="D31" s="63">
        <v>7480</v>
      </c>
      <c r="E31" s="48">
        <v>91.330891330891333</v>
      </c>
      <c r="F31" s="49">
        <v>151300</v>
      </c>
      <c r="G31" s="48">
        <v>99.21311475409837</v>
      </c>
      <c r="H31" s="49">
        <v>114000</v>
      </c>
      <c r="I31" s="48">
        <v>102.05908683974934</v>
      </c>
      <c r="J31" s="49">
        <v>103800</v>
      </c>
      <c r="K31" s="48" t="s">
        <v>19</v>
      </c>
      <c r="L31" s="49">
        <v>87050</v>
      </c>
      <c r="M31" s="48" t="s">
        <v>19</v>
      </c>
      <c r="N31" s="49">
        <v>16660</v>
      </c>
      <c r="O31" s="48" t="s">
        <v>19</v>
      </c>
      <c r="P31" s="49">
        <v>10210</v>
      </c>
      <c r="Q31" s="48" t="s">
        <v>19</v>
      </c>
      <c r="R31" s="49">
        <v>37350</v>
      </c>
      <c r="S31" s="48" t="s">
        <v>19</v>
      </c>
      <c r="T31" s="50">
        <f t="shared" ref="T31:T39" si="7">P31+R31</f>
        <v>47560</v>
      </c>
      <c r="U31" s="48" t="s">
        <v>19</v>
      </c>
      <c r="V31" s="48">
        <f t="shared" ref="V31:V67" si="8">J31/F31*100</f>
        <v>68.605419695968266</v>
      </c>
      <c r="W31" s="48">
        <f t="shared" si="1"/>
        <v>83.863198458574189</v>
      </c>
      <c r="X31" s="48">
        <f t="shared" ref="X31:X39" si="9">R31/F31*100</f>
        <v>24.686054196959685</v>
      </c>
      <c r="Y31" s="48">
        <f t="shared" si="3"/>
        <v>20.227272727272727</v>
      </c>
      <c r="Z31" s="52">
        <f t="shared" si="5"/>
        <v>108.63040238450073</v>
      </c>
      <c r="AB31" s="54"/>
    </row>
    <row r="32" spans="2:28" s="5" customFormat="1" ht="12" hidden="1" customHeight="1">
      <c r="B32" s="58">
        <v>1982</v>
      </c>
      <c r="C32" s="66" t="s">
        <v>39</v>
      </c>
      <c r="D32" s="61">
        <v>6900</v>
      </c>
      <c r="E32" s="36">
        <v>92.245989304812838</v>
      </c>
      <c r="F32" s="37">
        <v>149800</v>
      </c>
      <c r="G32" s="36">
        <v>99.008592200925321</v>
      </c>
      <c r="H32" s="37">
        <v>114600</v>
      </c>
      <c r="I32" s="36">
        <v>100.52631578947368</v>
      </c>
      <c r="J32" s="37">
        <v>104900</v>
      </c>
      <c r="K32" s="36">
        <v>101.05973025048169</v>
      </c>
      <c r="L32" s="37">
        <v>87900</v>
      </c>
      <c r="M32" s="36">
        <v>100.9764503159104</v>
      </c>
      <c r="N32" s="37">
        <v>16950</v>
      </c>
      <c r="O32" s="36">
        <v>101.74069627851141</v>
      </c>
      <c r="P32" s="37">
        <v>9640</v>
      </c>
      <c r="Q32" s="36">
        <v>94.417238001958864</v>
      </c>
      <c r="R32" s="37">
        <v>35240</v>
      </c>
      <c r="S32" s="36">
        <v>94.35073627844713</v>
      </c>
      <c r="T32" s="38">
        <f t="shared" si="7"/>
        <v>44880</v>
      </c>
      <c r="U32" s="36">
        <f t="shared" ref="U32:U39" si="10">T32/T31*100</f>
        <v>94.365012615643394</v>
      </c>
      <c r="V32" s="36">
        <f t="shared" si="8"/>
        <v>70.026702269692919</v>
      </c>
      <c r="W32" s="36">
        <f t="shared" si="1"/>
        <v>83.79408960915157</v>
      </c>
      <c r="X32" s="36">
        <f t="shared" si="9"/>
        <v>23.524699599465954</v>
      </c>
      <c r="Y32" s="36">
        <f t="shared" si="3"/>
        <v>21.710144927536231</v>
      </c>
      <c r="Z32" s="39">
        <f t="shared" si="5"/>
        <v>107.33105357433644</v>
      </c>
      <c r="AB32" s="54"/>
    </row>
    <row r="33" spans="2:28" s="5" customFormat="1" ht="12" hidden="1" customHeight="1">
      <c r="B33" s="58">
        <v>1983</v>
      </c>
      <c r="C33" s="66" t="s">
        <v>40</v>
      </c>
      <c r="D33" s="61">
        <v>6650</v>
      </c>
      <c r="E33" s="36">
        <v>96.376811594202891</v>
      </c>
      <c r="F33" s="37">
        <v>149500</v>
      </c>
      <c r="G33" s="36">
        <v>99.799732977303066</v>
      </c>
      <c r="H33" s="37">
        <v>115800</v>
      </c>
      <c r="I33" s="36">
        <v>101.04712041884815</v>
      </c>
      <c r="J33" s="37">
        <v>105700</v>
      </c>
      <c r="K33" s="36">
        <v>100.7626310772164</v>
      </c>
      <c r="L33" s="37">
        <v>88410</v>
      </c>
      <c r="M33" s="36">
        <v>100.580204778157</v>
      </c>
      <c r="N33" s="37">
        <v>17340</v>
      </c>
      <c r="O33" s="36">
        <v>102.3008849557522</v>
      </c>
      <c r="P33" s="37">
        <v>10090</v>
      </c>
      <c r="Q33" s="36">
        <v>104.66804979253112</v>
      </c>
      <c r="R33" s="37">
        <v>33680</v>
      </c>
      <c r="S33" s="36">
        <v>95.573212258796829</v>
      </c>
      <c r="T33" s="38">
        <f t="shared" si="7"/>
        <v>43770</v>
      </c>
      <c r="U33" s="36">
        <f t="shared" si="10"/>
        <v>97.526737967914428</v>
      </c>
      <c r="V33" s="36">
        <f t="shared" si="8"/>
        <v>70.702341137123753</v>
      </c>
      <c r="W33" s="36">
        <f t="shared" si="1"/>
        <v>83.642384105960261</v>
      </c>
      <c r="X33" s="36">
        <f t="shared" si="9"/>
        <v>22.528428093645488</v>
      </c>
      <c r="Y33" s="36">
        <f t="shared" si="3"/>
        <v>22.481203007518797</v>
      </c>
      <c r="Z33" s="39">
        <f t="shared" si="5"/>
        <v>103.55160263810394</v>
      </c>
      <c r="AB33" s="54"/>
    </row>
    <row r="34" spans="2:28" s="5" customFormat="1" ht="12" hidden="1" customHeight="1">
      <c r="B34" s="58">
        <v>1984</v>
      </c>
      <c r="C34" s="66" t="s">
        <v>41</v>
      </c>
      <c r="D34" s="61">
        <v>6330</v>
      </c>
      <c r="E34" s="36">
        <v>95.187969924812037</v>
      </c>
      <c r="F34" s="37">
        <v>147600</v>
      </c>
      <c r="G34" s="36">
        <v>98.729096989966564</v>
      </c>
      <c r="H34" s="37">
        <v>114300</v>
      </c>
      <c r="I34" s="36">
        <v>98.704663212435236</v>
      </c>
      <c r="J34" s="37">
        <v>104800</v>
      </c>
      <c r="K34" s="36">
        <v>99.148533585619674</v>
      </c>
      <c r="L34" s="37">
        <v>87940</v>
      </c>
      <c r="M34" s="36">
        <v>99.468385929193531</v>
      </c>
      <c r="N34" s="37">
        <v>16820</v>
      </c>
      <c r="O34" s="36">
        <v>97.001153402537483</v>
      </c>
      <c r="P34" s="37">
        <v>9590</v>
      </c>
      <c r="Q34" s="36">
        <v>95.044598612487604</v>
      </c>
      <c r="R34" s="37">
        <v>33230</v>
      </c>
      <c r="S34" s="36">
        <v>98.663895486935871</v>
      </c>
      <c r="T34" s="38">
        <f t="shared" si="7"/>
        <v>42820</v>
      </c>
      <c r="U34" s="36">
        <f t="shared" si="10"/>
        <v>97.829563628055752</v>
      </c>
      <c r="V34" s="36">
        <f t="shared" si="8"/>
        <v>71.002710027100264</v>
      </c>
      <c r="W34" s="36">
        <f t="shared" si="1"/>
        <v>83.912213740458014</v>
      </c>
      <c r="X34" s="36">
        <f t="shared" si="9"/>
        <v>22.513550135501355</v>
      </c>
      <c r="Y34" s="36">
        <f t="shared" si="3"/>
        <v>23.317535545023695</v>
      </c>
      <c r="Z34" s="39">
        <f t="shared" si="5"/>
        <v>103.7201413875636</v>
      </c>
      <c r="AB34" s="54"/>
    </row>
    <row r="35" spans="2:28" s="5" customFormat="1" ht="12" hidden="1" customHeight="1">
      <c r="B35" s="59">
        <v>1985</v>
      </c>
      <c r="C35" s="67" t="s">
        <v>42</v>
      </c>
      <c r="D35" s="62">
        <v>5950</v>
      </c>
      <c r="E35" s="40">
        <v>93.996840442338069</v>
      </c>
      <c r="F35" s="41">
        <v>145900</v>
      </c>
      <c r="G35" s="40">
        <v>98.848238482384815</v>
      </c>
      <c r="H35" s="41" t="s">
        <v>19</v>
      </c>
      <c r="I35" s="40" t="s">
        <v>19</v>
      </c>
      <c r="J35" s="41">
        <v>102800</v>
      </c>
      <c r="K35" s="40">
        <v>98.091603053435122</v>
      </c>
      <c r="L35" s="41">
        <v>87440</v>
      </c>
      <c r="M35" s="40">
        <v>99.431430520809641</v>
      </c>
      <c r="N35" s="41" t="s">
        <v>19</v>
      </c>
      <c r="O35" s="40" t="s">
        <v>19</v>
      </c>
      <c r="P35" s="41">
        <v>8750</v>
      </c>
      <c r="Q35" s="40">
        <v>91.240875912408754</v>
      </c>
      <c r="R35" s="41">
        <v>34280</v>
      </c>
      <c r="S35" s="40">
        <v>103.15979536563347</v>
      </c>
      <c r="T35" s="42">
        <f t="shared" si="7"/>
        <v>43030</v>
      </c>
      <c r="U35" s="40">
        <f t="shared" si="10"/>
        <v>100.49042503503036</v>
      </c>
      <c r="V35" s="40">
        <f t="shared" si="8"/>
        <v>70.459218642906094</v>
      </c>
      <c r="W35" s="40">
        <f t="shared" si="1"/>
        <v>85.05836575875486</v>
      </c>
      <c r="X35" s="40">
        <f t="shared" si="9"/>
        <v>23.495544893762851</v>
      </c>
      <c r="Y35" s="40">
        <f t="shared" si="3"/>
        <v>24.521008403361346</v>
      </c>
      <c r="Z35" s="43">
        <f t="shared" si="5"/>
        <v>105.16123522579765</v>
      </c>
      <c r="AB35" s="54"/>
    </row>
    <row r="36" spans="2:28" s="5" customFormat="1" ht="12" hidden="1" customHeight="1">
      <c r="B36" s="58">
        <v>1986</v>
      </c>
      <c r="C36" s="66" t="s">
        <v>43</v>
      </c>
      <c r="D36" s="61">
        <v>5640</v>
      </c>
      <c r="E36" s="36">
        <v>94.789915966386545</v>
      </c>
      <c r="F36" s="37">
        <v>144400</v>
      </c>
      <c r="G36" s="36">
        <v>98.971898560657991</v>
      </c>
      <c r="H36" s="37">
        <v>110900</v>
      </c>
      <c r="I36" s="36" t="s">
        <v>19</v>
      </c>
      <c r="J36" s="37">
        <v>102100</v>
      </c>
      <c r="K36" s="36">
        <v>99.319066147859928</v>
      </c>
      <c r="L36" s="37">
        <v>87060</v>
      </c>
      <c r="M36" s="36">
        <v>99.565416285452883</v>
      </c>
      <c r="N36" s="37">
        <v>15000</v>
      </c>
      <c r="O36" s="36" t="s">
        <v>19</v>
      </c>
      <c r="P36" s="37">
        <v>8820</v>
      </c>
      <c r="Q36" s="36">
        <v>100.8</v>
      </c>
      <c r="R36" s="37">
        <v>33580</v>
      </c>
      <c r="S36" s="36">
        <v>97.957992998833149</v>
      </c>
      <c r="T36" s="38">
        <f t="shared" si="7"/>
        <v>42400</v>
      </c>
      <c r="U36" s="36">
        <f t="shared" si="10"/>
        <v>98.535905182430866</v>
      </c>
      <c r="V36" s="36">
        <f t="shared" si="8"/>
        <v>70.70637119113573</v>
      </c>
      <c r="W36" s="36">
        <f t="shared" si="1"/>
        <v>85.269343780607244</v>
      </c>
      <c r="X36" s="36">
        <f t="shared" si="9"/>
        <v>23.254847645429365</v>
      </c>
      <c r="Y36" s="36">
        <f t="shared" si="3"/>
        <v>25.602836879432623</v>
      </c>
      <c r="Z36" s="39">
        <f t="shared" si="5"/>
        <v>104.41184333970124</v>
      </c>
      <c r="AB36" s="54"/>
    </row>
    <row r="37" spans="2:28" s="5" customFormat="1" ht="12" hidden="1" customHeight="1">
      <c r="B37" s="58">
        <v>1987</v>
      </c>
      <c r="C37" s="66" t="s">
        <v>44</v>
      </c>
      <c r="D37" s="61">
        <v>5340</v>
      </c>
      <c r="E37" s="36">
        <v>94.680851063829792</v>
      </c>
      <c r="F37" s="37">
        <v>139000</v>
      </c>
      <c r="G37" s="36">
        <v>96.260387811634345</v>
      </c>
      <c r="H37" s="37">
        <v>106700</v>
      </c>
      <c r="I37" s="36">
        <v>96.212804328223626</v>
      </c>
      <c r="J37" s="37">
        <v>99200</v>
      </c>
      <c r="K37" s="36">
        <v>97.159647404505392</v>
      </c>
      <c r="L37" s="37">
        <v>84470</v>
      </c>
      <c r="M37" s="36">
        <v>97.025040202159431</v>
      </c>
      <c r="N37" s="37">
        <v>14670</v>
      </c>
      <c r="O37" s="36">
        <v>97.8</v>
      </c>
      <c r="P37" s="37">
        <v>7580</v>
      </c>
      <c r="Q37" s="36">
        <v>85.941043083900226</v>
      </c>
      <c r="R37" s="37">
        <v>32210</v>
      </c>
      <c r="S37" s="36">
        <v>95.92019058963669</v>
      </c>
      <c r="T37" s="38">
        <f t="shared" si="7"/>
        <v>39790</v>
      </c>
      <c r="U37" s="36">
        <f t="shared" si="10"/>
        <v>93.844339622641513</v>
      </c>
      <c r="V37" s="36">
        <f t="shared" si="8"/>
        <v>71.366906474820141</v>
      </c>
      <c r="W37" s="36">
        <f t="shared" si="1"/>
        <v>85.151209677419359</v>
      </c>
      <c r="X37" s="36">
        <f t="shared" si="9"/>
        <v>23.172661870503596</v>
      </c>
      <c r="Y37" s="36">
        <f t="shared" si="3"/>
        <v>26.029962546816478</v>
      </c>
      <c r="Z37" s="39">
        <f t="shared" si="5"/>
        <v>101.66827476734414</v>
      </c>
      <c r="AB37" s="54"/>
    </row>
    <row r="38" spans="2:28" s="5" customFormat="1" ht="12" hidden="1" customHeight="1">
      <c r="B38" s="58">
        <v>1988</v>
      </c>
      <c r="C38" s="66" t="s">
        <v>45</v>
      </c>
      <c r="D38" s="61">
        <v>5020</v>
      </c>
      <c r="E38" s="36">
        <v>94.007490636704119</v>
      </c>
      <c r="F38" s="37">
        <v>134200</v>
      </c>
      <c r="G38" s="36">
        <v>96.546762589928065</v>
      </c>
      <c r="H38" s="37">
        <v>104100</v>
      </c>
      <c r="I38" s="36">
        <v>97.563261480787261</v>
      </c>
      <c r="J38" s="37">
        <v>96600</v>
      </c>
      <c r="K38" s="36">
        <v>97.379032258064512</v>
      </c>
      <c r="L38" s="37">
        <v>83260</v>
      </c>
      <c r="M38" s="36">
        <v>98.567538771161352</v>
      </c>
      <c r="N38" s="37">
        <v>13320</v>
      </c>
      <c r="O38" s="36">
        <v>90.797546012269933</v>
      </c>
      <c r="P38" s="37">
        <v>7530</v>
      </c>
      <c r="Q38" s="36">
        <v>99.340369393139838</v>
      </c>
      <c r="R38" s="37">
        <v>30160</v>
      </c>
      <c r="S38" s="36">
        <v>93.635516920211117</v>
      </c>
      <c r="T38" s="38">
        <f t="shared" si="7"/>
        <v>37690</v>
      </c>
      <c r="U38" s="36">
        <f t="shared" si="10"/>
        <v>94.722292033174156</v>
      </c>
      <c r="V38" s="36">
        <f t="shared" si="8"/>
        <v>71.98211624441133</v>
      </c>
      <c r="W38" s="36">
        <f t="shared" si="1"/>
        <v>86.19047619047619</v>
      </c>
      <c r="X38" s="36">
        <f t="shared" si="9"/>
        <v>22.473919523099852</v>
      </c>
      <c r="Y38" s="36">
        <f t="shared" si="3"/>
        <v>26.733067729083665</v>
      </c>
      <c r="Z38" s="39">
        <f t="shared" si="5"/>
        <v>102.7011378944653</v>
      </c>
      <c r="AB38" s="54"/>
    </row>
    <row r="39" spans="2:28" s="5" customFormat="1" ht="12" customHeight="1">
      <c r="B39" s="58">
        <v>1989</v>
      </c>
      <c r="C39" s="68" t="s">
        <v>46</v>
      </c>
      <c r="D39" s="61">
        <v>4720</v>
      </c>
      <c r="E39" s="36">
        <v>94.023904382470121</v>
      </c>
      <c r="F39" s="37">
        <v>134100</v>
      </c>
      <c r="G39" s="36">
        <v>99.925484351713862</v>
      </c>
      <c r="H39" s="37">
        <v>104800</v>
      </c>
      <c r="I39" s="36">
        <v>100.67243035542748</v>
      </c>
      <c r="J39" s="37">
        <v>97600</v>
      </c>
      <c r="K39" s="36">
        <v>101.0351966873706</v>
      </c>
      <c r="L39" s="37">
        <v>84340</v>
      </c>
      <c r="M39" s="36">
        <v>101.29714148450637</v>
      </c>
      <c r="N39" s="37">
        <v>13210</v>
      </c>
      <c r="O39" s="36">
        <v>99.174174174174183</v>
      </c>
      <c r="P39" s="37">
        <v>7130</v>
      </c>
      <c r="Q39" s="36">
        <v>94.687915006640111</v>
      </c>
      <c r="R39" s="37">
        <v>29410</v>
      </c>
      <c r="S39" s="36">
        <v>97.513262599469499</v>
      </c>
      <c r="T39" s="38">
        <f t="shared" si="7"/>
        <v>36540</v>
      </c>
      <c r="U39" s="36">
        <f t="shared" si="10"/>
        <v>96.948792783231625</v>
      </c>
      <c r="V39" s="36">
        <f t="shared" si="8"/>
        <v>72.781506338553314</v>
      </c>
      <c r="W39" s="36">
        <f t="shared" si="1"/>
        <v>86.413934426229517</v>
      </c>
      <c r="X39" s="36">
        <f t="shared" si="9"/>
        <v>21.931394481730052</v>
      </c>
      <c r="Y39" s="36">
        <f t="shared" si="3"/>
        <v>28.411016949152543</v>
      </c>
      <c r="Z39" s="39">
        <f t="shared" si="5"/>
        <v>106.27668039101772</v>
      </c>
      <c r="AB39" s="54"/>
    </row>
    <row r="40" spans="2:28" s="5" customFormat="1" ht="12" customHeight="1">
      <c r="B40" s="58">
        <v>1990</v>
      </c>
      <c r="C40" s="66" t="s">
        <v>47</v>
      </c>
      <c r="D40" s="61">
        <v>4430</v>
      </c>
      <c r="E40" s="36">
        <v>93.855932203389841</v>
      </c>
      <c r="F40" s="37">
        <v>135300</v>
      </c>
      <c r="G40" s="36">
        <v>100.89485458612974</v>
      </c>
      <c r="H40" s="37" t="s">
        <v>19</v>
      </c>
      <c r="I40" s="36" t="s">
        <v>19</v>
      </c>
      <c r="J40" s="37">
        <v>98300</v>
      </c>
      <c r="K40" s="36">
        <v>100.7172131147541</v>
      </c>
      <c r="L40" s="37">
        <v>84650</v>
      </c>
      <c r="M40" s="36">
        <v>100.3675598766896</v>
      </c>
      <c r="N40" s="37">
        <v>13600</v>
      </c>
      <c r="O40" s="36">
        <v>102.95230885692656</v>
      </c>
      <c r="P40" s="38" t="s">
        <v>19</v>
      </c>
      <c r="Q40" s="36" t="s">
        <v>19</v>
      </c>
      <c r="R40" s="37" t="s">
        <v>19</v>
      </c>
      <c r="S40" s="36" t="s">
        <v>19</v>
      </c>
      <c r="T40" s="37" t="s">
        <v>19</v>
      </c>
      <c r="U40" s="36" t="s">
        <v>19</v>
      </c>
      <c r="V40" s="36">
        <f t="shared" si="8"/>
        <v>72.653362897265339</v>
      </c>
      <c r="W40" s="36">
        <f t="shared" si="1"/>
        <v>86.11393692777213</v>
      </c>
      <c r="X40" s="36" t="s">
        <v>19</v>
      </c>
      <c r="Y40" s="36">
        <f t="shared" si="3"/>
        <v>30.541760722347629</v>
      </c>
      <c r="Z40" s="39">
        <f t="shared" si="5"/>
        <v>107.49970962675674</v>
      </c>
      <c r="AB40" s="54"/>
    </row>
    <row r="41" spans="2:28" s="5" customFormat="1" ht="12" customHeight="1">
      <c r="B41" s="56">
        <v>1991</v>
      </c>
      <c r="C41" s="65" t="s">
        <v>48</v>
      </c>
      <c r="D41" s="63">
        <v>4040</v>
      </c>
      <c r="E41" s="48">
        <v>91.196388261851013</v>
      </c>
      <c r="F41" s="49">
        <v>131900</v>
      </c>
      <c r="G41" s="48">
        <v>97.487065779748704</v>
      </c>
      <c r="H41" s="49">
        <v>103700</v>
      </c>
      <c r="I41" s="48" t="s">
        <v>19</v>
      </c>
      <c r="J41" s="49">
        <v>96400</v>
      </c>
      <c r="K41" s="48">
        <v>98.067141403865719</v>
      </c>
      <c r="L41" s="49">
        <v>83030</v>
      </c>
      <c r="M41" s="48">
        <v>98.086237448316595</v>
      </c>
      <c r="N41" s="49">
        <v>13370</v>
      </c>
      <c r="O41" s="48">
        <v>98.308823529411754</v>
      </c>
      <c r="P41" s="49">
        <v>7250</v>
      </c>
      <c r="Q41" s="48" t="s">
        <v>19</v>
      </c>
      <c r="R41" s="49">
        <v>28230</v>
      </c>
      <c r="S41" s="48" t="s">
        <v>19</v>
      </c>
      <c r="T41" s="50">
        <f t="shared" ref="T41:T73" si="11">P41+R41</f>
        <v>35480</v>
      </c>
      <c r="U41" s="48" t="s">
        <v>19</v>
      </c>
      <c r="V41" s="48">
        <f t="shared" si="8"/>
        <v>73.085670962850642</v>
      </c>
      <c r="W41" s="48">
        <f t="shared" si="1"/>
        <v>86.130705394190869</v>
      </c>
      <c r="X41" s="48">
        <f t="shared" ref="X41:X67" si="12">R41/F41*100</f>
        <v>21.402577710386655</v>
      </c>
      <c r="Y41" s="48">
        <f t="shared" si="3"/>
        <v>32.648514851485146</v>
      </c>
      <c r="Z41" s="52">
        <f t="shared" si="5"/>
        <v>106.89794589215018</v>
      </c>
      <c r="AB41" s="54"/>
    </row>
    <row r="42" spans="2:28" s="5" customFormat="1" ht="12" customHeight="1">
      <c r="B42" s="58">
        <v>1992</v>
      </c>
      <c r="C42" s="66" t="s">
        <v>49</v>
      </c>
      <c r="D42" s="61">
        <v>3640</v>
      </c>
      <c r="E42" s="36">
        <v>90.099009900990097</v>
      </c>
      <c r="F42" s="37">
        <v>129500</v>
      </c>
      <c r="G42" s="36">
        <v>98.180439727065959</v>
      </c>
      <c r="H42" s="37">
        <v>100900</v>
      </c>
      <c r="I42" s="36">
        <v>97.299903567984572</v>
      </c>
      <c r="J42" s="37">
        <v>92800</v>
      </c>
      <c r="K42" s="36">
        <v>96.265560165975103</v>
      </c>
      <c r="L42" s="37">
        <v>80180</v>
      </c>
      <c r="M42" s="36">
        <v>96.567505720823803</v>
      </c>
      <c r="N42" s="37">
        <v>12690</v>
      </c>
      <c r="O42" s="36">
        <v>94.913986537023192</v>
      </c>
      <c r="P42" s="37">
        <v>8040</v>
      </c>
      <c r="Q42" s="36">
        <v>110.89655172413792</v>
      </c>
      <c r="R42" s="37">
        <v>28750</v>
      </c>
      <c r="S42" s="36">
        <v>101.8</v>
      </c>
      <c r="T42" s="38">
        <f t="shared" si="11"/>
        <v>36790</v>
      </c>
      <c r="U42" s="36">
        <f t="shared" ref="U42:U65" si="13">T42/T41*100</f>
        <v>103.69222096956032</v>
      </c>
      <c r="V42" s="36">
        <f t="shared" si="8"/>
        <v>71.660231660231659</v>
      </c>
      <c r="W42" s="36">
        <f t="shared" si="1"/>
        <v>86.400862068965523</v>
      </c>
      <c r="X42" s="36">
        <f t="shared" si="12"/>
        <v>22.200772200772199</v>
      </c>
      <c r="Y42" s="36">
        <f t="shared" ref="Y42:Y67" si="14">F42/D42</f>
        <v>35.57692307692308</v>
      </c>
      <c r="Z42" s="39">
        <f t="shared" si="5"/>
        <v>108.96949903773256</v>
      </c>
      <c r="AB42" s="54"/>
    </row>
    <row r="43" spans="2:28" s="5" customFormat="1" ht="12" customHeight="1">
      <c r="B43" s="58">
        <v>1993</v>
      </c>
      <c r="C43" s="66" t="s">
        <v>50</v>
      </c>
      <c r="D43" s="61">
        <v>3370</v>
      </c>
      <c r="E43" s="36">
        <v>92.582417582417591</v>
      </c>
      <c r="F43" s="37">
        <v>124700</v>
      </c>
      <c r="G43" s="36">
        <v>96.293436293436301</v>
      </c>
      <c r="H43" s="37">
        <v>96900</v>
      </c>
      <c r="I43" s="36">
        <v>96.035678889990081</v>
      </c>
      <c r="J43" s="37">
        <v>89200</v>
      </c>
      <c r="K43" s="36">
        <v>96.120689655172413</v>
      </c>
      <c r="L43" s="37">
        <v>77110</v>
      </c>
      <c r="M43" s="36">
        <v>96.171114991269647</v>
      </c>
      <c r="N43" s="37">
        <v>12150</v>
      </c>
      <c r="O43" s="36">
        <v>95.744680851063833</v>
      </c>
      <c r="P43" s="37">
        <v>7730</v>
      </c>
      <c r="Q43" s="36">
        <v>96.144278606965173</v>
      </c>
      <c r="R43" s="37">
        <v>27730</v>
      </c>
      <c r="S43" s="36">
        <v>96.452173913043481</v>
      </c>
      <c r="T43" s="38">
        <f t="shared" si="11"/>
        <v>35460</v>
      </c>
      <c r="U43" s="36">
        <f t="shared" si="13"/>
        <v>96.384887197608052</v>
      </c>
      <c r="V43" s="36">
        <f t="shared" si="8"/>
        <v>71.531676022453894</v>
      </c>
      <c r="W43" s="36">
        <f t="shared" si="1"/>
        <v>86.446188340807169</v>
      </c>
      <c r="X43" s="36">
        <f t="shared" si="12"/>
        <v>22.237369687249398</v>
      </c>
      <c r="Y43" s="36">
        <f t="shared" si="14"/>
        <v>37.002967359050444</v>
      </c>
      <c r="Z43" s="39">
        <f t="shared" ref="Z43:Z65" si="15">Y43/Y42*100</f>
        <v>104.00834068489853</v>
      </c>
      <c r="AB43" s="54"/>
    </row>
    <row r="44" spans="2:28" s="5" customFormat="1" ht="12" customHeight="1">
      <c r="B44" s="58">
        <v>1994</v>
      </c>
      <c r="C44" s="66" t="s">
        <v>51</v>
      </c>
      <c r="D44" s="61">
        <v>3150</v>
      </c>
      <c r="E44" s="36">
        <v>93.471810089020764</v>
      </c>
      <c r="F44" s="37">
        <v>120400</v>
      </c>
      <c r="G44" s="36">
        <v>96.551724137931032</v>
      </c>
      <c r="H44" s="37">
        <v>92700</v>
      </c>
      <c r="I44" s="36">
        <v>95.6656346749226</v>
      </c>
      <c r="J44" s="37">
        <v>85470</v>
      </c>
      <c r="K44" s="36">
        <v>95.818385650224215</v>
      </c>
      <c r="L44" s="37">
        <v>73810</v>
      </c>
      <c r="M44" s="36">
        <v>95.720399429386589</v>
      </c>
      <c r="N44" s="37">
        <v>11810</v>
      </c>
      <c r="O44" s="36">
        <v>97.201646090534979</v>
      </c>
      <c r="P44" s="37">
        <v>7140</v>
      </c>
      <c r="Q44" s="36">
        <v>92.367399741267789</v>
      </c>
      <c r="R44" s="37">
        <v>27740</v>
      </c>
      <c r="S44" s="36">
        <v>100.0360620266859</v>
      </c>
      <c r="T44" s="38">
        <f t="shared" si="11"/>
        <v>34880</v>
      </c>
      <c r="U44" s="36">
        <f t="shared" si="13"/>
        <v>98.364354201917664</v>
      </c>
      <c r="V44" s="36">
        <f t="shared" si="8"/>
        <v>70.988372093023258</v>
      </c>
      <c r="W44" s="36">
        <f t="shared" si="1"/>
        <v>86.357786357786352</v>
      </c>
      <c r="X44" s="36">
        <f t="shared" si="12"/>
        <v>23.039867109634553</v>
      </c>
      <c r="Y44" s="36">
        <f t="shared" si="14"/>
        <v>38.222222222222221</v>
      </c>
      <c r="Z44" s="39">
        <f t="shared" si="15"/>
        <v>103.29501915708812</v>
      </c>
      <c r="AB44" s="54"/>
    </row>
    <row r="45" spans="2:28" s="5" customFormat="1" ht="12" customHeight="1">
      <c r="B45" s="59">
        <v>1995</v>
      </c>
      <c r="C45" s="67" t="s">
        <v>52</v>
      </c>
      <c r="D45" s="62">
        <v>2920</v>
      </c>
      <c r="E45" s="40">
        <v>92.698412698412696</v>
      </c>
      <c r="F45" s="41">
        <v>117400</v>
      </c>
      <c r="G45" s="40">
        <v>97.50830564784053</v>
      </c>
      <c r="H45" s="41">
        <v>90580</v>
      </c>
      <c r="I45" s="40">
        <v>97.713052858683923</v>
      </c>
      <c r="J45" s="41">
        <v>83880</v>
      </c>
      <c r="K45" s="40">
        <v>98.13969813969814</v>
      </c>
      <c r="L45" s="41">
        <v>73100</v>
      </c>
      <c r="M45" s="40">
        <v>99.038070722124374</v>
      </c>
      <c r="N45" s="41">
        <v>10780</v>
      </c>
      <c r="O45" s="40">
        <v>91.278577476714645</v>
      </c>
      <c r="P45" s="41">
        <v>6720</v>
      </c>
      <c r="Q45" s="40">
        <v>94.117647058823522</v>
      </c>
      <c r="R45" s="41">
        <v>26900</v>
      </c>
      <c r="S45" s="40">
        <v>96.971881759192499</v>
      </c>
      <c r="T45" s="42">
        <f t="shared" si="11"/>
        <v>33620</v>
      </c>
      <c r="U45" s="40">
        <f t="shared" si="13"/>
        <v>96.387614678899084</v>
      </c>
      <c r="V45" s="40">
        <f t="shared" si="8"/>
        <v>71.448040885860308</v>
      </c>
      <c r="W45" s="40">
        <f t="shared" si="1"/>
        <v>87.148307105388653</v>
      </c>
      <c r="X45" s="40">
        <f t="shared" si="12"/>
        <v>22.913117546848383</v>
      </c>
      <c r="Y45" s="40">
        <f t="shared" si="14"/>
        <v>40.205479452054796</v>
      </c>
      <c r="Z45" s="43">
        <f t="shared" si="15"/>
        <v>105.18875438037591</v>
      </c>
      <c r="AB45" s="54"/>
    </row>
    <row r="46" spans="2:28" s="5" customFormat="1" ht="12" customHeight="1">
      <c r="B46" s="58">
        <v>1996</v>
      </c>
      <c r="C46" s="66" t="s">
        <v>53</v>
      </c>
      <c r="D46" s="61">
        <v>2740</v>
      </c>
      <c r="E46" s="36">
        <v>93.835616438356169</v>
      </c>
      <c r="F46" s="37">
        <v>115800</v>
      </c>
      <c r="G46" s="36">
        <v>98.637137989778537</v>
      </c>
      <c r="H46" s="37">
        <v>90320</v>
      </c>
      <c r="I46" s="36">
        <v>99.712960918525056</v>
      </c>
      <c r="J46" s="37">
        <v>83010</v>
      </c>
      <c r="K46" s="36">
        <v>98.962804005722461</v>
      </c>
      <c r="L46" s="37">
        <v>72410</v>
      </c>
      <c r="M46" s="36">
        <v>99.056087551299584</v>
      </c>
      <c r="N46" s="37">
        <v>10540</v>
      </c>
      <c r="O46" s="36">
        <v>97.773654916512058</v>
      </c>
      <c r="P46" s="37">
        <v>7310</v>
      </c>
      <c r="Q46" s="36">
        <v>108.77976190476191</v>
      </c>
      <c r="R46" s="37">
        <v>25590</v>
      </c>
      <c r="S46" s="36">
        <v>95.130111524163567</v>
      </c>
      <c r="T46" s="38">
        <f t="shared" si="11"/>
        <v>32900</v>
      </c>
      <c r="U46" s="48">
        <f t="shared" si="13"/>
        <v>97.858417608566327</v>
      </c>
      <c r="V46" s="36">
        <f t="shared" si="8"/>
        <v>71.683937823834199</v>
      </c>
      <c r="W46" s="36">
        <f t="shared" si="1"/>
        <v>87.230454162149144</v>
      </c>
      <c r="X46" s="36">
        <f t="shared" si="12"/>
        <v>22.098445595854923</v>
      </c>
      <c r="Y46" s="36">
        <f t="shared" si="14"/>
        <v>42.262773722627735</v>
      </c>
      <c r="Z46" s="39">
        <f t="shared" si="15"/>
        <v>105.11694997450851</v>
      </c>
      <c r="AB46" s="54"/>
    </row>
    <row r="47" spans="2:28" s="5" customFormat="1" ht="12" customHeight="1">
      <c r="B47" s="58">
        <v>1997</v>
      </c>
      <c r="C47" s="66" t="s">
        <v>54</v>
      </c>
      <c r="D47" s="61">
        <v>2590</v>
      </c>
      <c r="E47" s="36">
        <v>94.525547445255469</v>
      </c>
      <c r="F47" s="37">
        <v>112700</v>
      </c>
      <c r="G47" s="36">
        <v>97.322970639032818</v>
      </c>
      <c r="H47" s="37">
        <v>87730</v>
      </c>
      <c r="I47" s="36">
        <v>97.132418069087691</v>
      </c>
      <c r="J47" s="37">
        <v>81940</v>
      </c>
      <c r="K47" s="36">
        <v>98.710998674858459</v>
      </c>
      <c r="L47" s="37">
        <v>71340</v>
      </c>
      <c r="M47" s="36">
        <v>98.522303549233541</v>
      </c>
      <c r="N47" s="37">
        <v>10510</v>
      </c>
      <c r="O47" s="36">
        <v>99.715370018975335</v>
      </c>
      <c r="P47" s="37">
        <v>5880</v>
      </c>
      <c r="Q47" s="36">
        <v>80.437756497948016</v>
      </c>
      <c r="R47" s="37">
        <v>25000</v>
      </c>
      <c r="S47" s="36">
        <v>97.694411879640484</v>
      </c>
      <c r="T47" s="38">
        <f t="shared" si="11"/>
        <v>30880</v>
      </c>
      <c r="U47" s="36">
        <f t="shared" si="13"/>
        <v>93.860182370820667</v>
      </c>
      <c r="V47" s="36">
        <f t="shared" si="8"/>
        <v>72.706299911268857</v>
      </c>
      <c r="W47" s="36">
        <f t="shared" si="1"/>
        <v>87.06370515010984</v>
      </c>
      <c r="X47" s="36">
        <f t="shared" si="12"/>
        <v>22.182786157941436</v>
      </c>
      <c r="Y47" s="36">
        <f t="shared" si="14"/>
        <v>43.513513513513516</v>
      </c>
      <c r="Z47" s="39">
        <f t="shared" si="15"/>
        <v>102.95943612005789</v>
      </c>
      <c r="AB47" s="54"/>
    </row>
    <row r="48" spans="2:28" s="5" customFormat="1" ht="12" customHeight="1">
      <c r="B48" s="58">
        <v>1998</v>
      </c>
      <c r="C48" s="66" t="s">
        <v>55</v>
      </c>
      <c r="D48" s="61">
        <v>2420</v>
      </c>
      <c r="E48" s="36">
        <v>93.43629343629344</v>
      </c>
      <c r="F48" s="37">
        <v>109100</v>
      </c>
      <c r="G48" s="36">
        <v>96.805678793256433</v>
      </c>
      <c r="H48" s="37">
        <v>86060</v>
      </c>
      <c r="I48" s="36">
        <v>98.096432235267301</v>
      </c>
      <c r="J48" s="37">
        <v>80250</v>
      </c>
      <c r="K48" s="36">
        <v>97.937515255064682</v>
      </c>
      <c r="L48" s="37">
        <v>69850</v>
      </c>
      <c r="M48" s="36">
        <v>97.911410148584238</v>
      </c>
      <c r="N48" s="37">
        <v>10410</v>
      </c>
      <c r="O48" s="36">
        <v>99.048525214081835</v>
      </c>
      <c r="P48" s="37">
        <v>5730</v>
      </c>
      <c r="Q48" s="36">
        <v>97.448979591836732</v>
      </c>
      <c r="R48" s="37">
        <v>23220</v>
      </c>
      <c r="S48" s="36">
        <v>92.88</v>
      </c>
      <c r="T48" s="38">
        <f t="shared" si="11"/>
        <v>28950</v>
      </c>
      <c r="U48" s="36">
        <f t="shared" si="13"/>
        <v>93.75</v>
      </c>
      <c r="V48" s="36">
        <f t="shared" si="8"/>
        <v>73.556370302474789</v>
      </c>
      <c r="W48" s="36">
        <f t="shared" si="1"/>
        <v>87.040498442367593</v>
      </c>
      <c r="X48" s="36">
        <f t="shared" si="12"/>
        <v>21.283226397800185</v>
      </c>
      <c r="Y48" s="36">
        <f t="shared" si="14"/>
        <v>45.082644628099175</v>
      </c>
      <c r="Z48" s="39">
        <f t="shared" si="15"/>
        <v>103.60607771674965</v>
      </c>
      <c r="AB48" s="54"/>
    </row>
    <row r="49" spans="2:28" s="5" customFormat="1" ht="12" customHeight="1">
      <c r="B49" s="58">
        <v>1999</v>
      </c>
      <c r="C49" s="66" t="s">
        <v>56</v>
      </c>
      <c r="D49" s="61">
        <v>2270</v>
      </c>
      <c r="E49" s="36">
        <v>93.801652892561975</v>
      </c>
      <c r="F49" s="37">
        <v>103200</v>
      </c>
      <c r="G49" s="36">
        <v>94.592117323556366</v>
      </c>
      <c r="H49" s="37">
        <v>82140</v>
      </c>
      <c r="I49" s="36">
        <v>95.445038345340464</v>
      </c>
      <c r="J49" s="37">
        <v>77170</v>
      </c>
      <c r="K49" s="36">
        <v>96.161993769470399</v>
      </c>
      <c r="L49" s="37">
        <v>67490</v>
      </c>
      <c r="M49" s="36">
        <v>96.621331424481028</v>
      </c>
      <c r="N49" s="37">
        <v>9720</v>
      </c>
      <c r="O49" s="36">
        <v>93.371757925072046</v>
      </c>
      <c r="P49" s="37">
        <v>4940</v>
      </c>
      <c r="Q49" s="36">
        <v>86.212914485165797</v>
      </c>
      <c r="R49" s="37">
        <v>21100</v>
      </c>
      <c r="S49" s="36">
        <v>90.869939707149001</v>
      </c>
      <c r="T49" s="38">
        <f t="shared" si="11"/>
        <v>26040</v>
      </c>
      <c r="U49" s="36">
        <f t="shared" si="13"/>
        <v>89.948186528497416</v>
      </c>
      <c r="V49" s="36">
        <f t="shared" si="8"/>
        <v>74.777131782945744</v>
      </c>
      <c r="W49" s="36">
        <f t="shared" si="1"/>
        <v>87.456265388104185</v>
      </c>
      <c r="X49" s="36">
        <f t="shared" si="12"/>
        <v>20.445736434108529</v>
      </c>
      <c r="Y49" s="36">
        <f t="shared" si="14"/>
        <v>45.462555066079297</v>
      </c>
      <c r="Z49" s="39">
        <f t="shared" si="15"/>
        <v>100.84269776343895</v>
      </c>
      <c r="AB49" s="54"/>
    </row>
    <row r="50" spans="2:28" s="5" customFormat="1" ht="12" customHeight="1">
      <c r="B50" s="58">
        <v>2000</v>
      </c>
      <c r="C50" s="66" t="s">
        <v>57</v>
      </c>
      <c r="D50" s="61">
        <v>2150</v>
      </c>
      <c r="E50" s="36">
        <v>94.713656387665196</v>
      </c>
      <c r="F50" s="37">
        <v>98600</v>
      </c>
      <c r="G50" s="36">
        <v>95.542635658914733</v>
      </c>
      <c r="H50" s="37">
        <v>79010</v>
      </c>
      <c r="I50" s="36">
        <v>96.189432675919164</v>
      </c>
      <c r="J50" s="37">
        <v>74460</v>
      </c>
      <c r="K50" s="36">
        <v>96.488272644810152</v>
      </c>
      <c r="L50" s="37">
        <v>65170</v>
      </c>
      <c r="M50" s="36">
        <v>96.562453696843974</v>
      </c>
      <c r="N50" s="37">
        <v>9380</v>
      </c>
      <c r="O50" s="36">
        <v>96.502057613168716</v>
      </c>
      <c r="P50" s="37">
        <v>4480</v>
      </c>
      <c r="Q50" s="36">
        <v>90.688259109311744</v>
      </c>
      <c r="R50" s="37">
        <v>19510</v>
      </c>
      <c r="S50" s="36">
        <v>92.46445497630333</v>
      </c>
      <c r="T50" s="38">
        <f t="shared" si="11"/>
        <v>23990</v>
      </c>
      <c r="U50" s="40">
        <f t="shared" si="13"/>
        <v>92.12749615975423</v>
      </c>
      <c r="V50" s="36">
        <f t="shared" si="8"/>
        <v>75.517241379310335</v>
      </c>
      <c r="W50" s="36">
        <f t="shared" si="1"/>
        <v>87.523502551705619</v>
      </c>
      <c r="X50" s="36">
        <f t="shared" si="12"/>
        <v>19.787018255578094</v>
      </c>
      <c r="Y50" s="36">
        <f t="shared" si="14"/>
        <v>45.860465116279073</v>
      </c>
      <c r="Z50" s="39">
        <f t="shared" si="15"/>
        <v>100.87524788173788</v>
      </c>
      <c r="AB50" s="54"/>
    </row>
    <row r="51" spans="2:28" s="5" customFormat="1" ht="12" customHeight="1">
      <c r="B51" s="56">
        <v>2001</v>
      </c>
      <c r="C51" s="65" t="s">
        <v>58</v>
      </c>
      <c r="D51" s="63">
        <v>2020</v>
      </c>
      <c r="E51" s="48">
        <v>93.95348837209302</v>
      </c>
      <c r="F51" s="49">
        <v>94050</v>
      </c>
      <c r="G51" s="48">
        <v>95.385395537525355</v>
      </c>
      <c r="H51" s="49">
        <v>74860</v>
      </c>
      <c r="I51" s="48">
        <v>94.747500316415639</v>
      </c>
      <c r="J51" s="49">
        <v>71050</v>
      </c>
      <c r="K51" s="48">
        <v>95.420359924791825</v>
      </c>
      <c r="L51" s="49">
        <v>62080</v>
      </c>
      <c r="M51" s="48">
        <v>95.258554549639413</v>
      </c>
      <c r="N51" s="49">
        <v>8950</v>
      </c>
      <c r="O51" s="48">
        <v>95.41577825159915</v>
      </c>
      <c r="P51" s="49">
        <v>3840</v>
      </c>
      <c r="Q51" s="48">
        <v>85.714285714285708</v>
      </c>
      <c r="R51" s="49">
        <v>19060</v>
      </c>
      <c r="S51" s="48">
        <v>97.69349051768323</v>
      </c>
      <c r="T51" s="50">
        <f t="shared" si="11"/>
        <v>22900</v>
      </c>
      <c r="U51" s="48">
        <f t="shared" si="13"/>
        <v>95.456440183409754</v>
      </c>
      <c r="V51" s="48">
        <f t="shared" si="8"/>
        <v>75.544922913343967</v>
      </c>
      <c r="W51" s="48">
        <f t="shared" si="1"/>
        <v>87.37508796622096</v>
      </c>
      <c r="X51" s="48">
        <f t="shared" si="12"/>
        <v>20.26581605528974</v>
      </c>
      <c r="Y51" s="48">
        <f t="shared" si="14"/>
        <v>46.559405940594061</v>
      </c>
      <c r="Z51" s="52">
        <f t="shared" si="15"/>
        <v>101.52405960677204</v>
      </c>
      <c r="AB51" s="54"/>
    </row>
    <row r="52" spans="2:28" ht="12" customHeight="1">
      <c r="B52" s="58">
        <v>2002</v>
      </c>
      <c r="C52" s="66" t="s">
        <v>59</v>
      </c>
      <c r="D52" s="61">
        <v>1920</v>
      </c>
      <c r="E52" s="36">
        <v>95.049504950495049</v>
      </c>
      <c r="F52" s="37">
        <v>93300</v>
      </c>
      <c r="G52" s="36">
        <v>99.202551834130787</v>
      </c>
      <c r="H52" s="37">
        <v>74630</v>
      </c>
      <c r="I52" s="36">
        <v>99.692759818327545</v>
      </c>
      <c r="J52" s="37">
        <v>71170</v>
      </c>
      <c r="K52" s="36">
        <v>100.1688951442646</v>
      </c>
      <c r="L52" s="37">
        <v>61540</v>
      </c>
      <c r="M52" s="36">
        <v>99.130154639175259</v>
      </c>
      <c r="N52" s="37">
        <v>9560</v>
      </c>
      <c r="O52" s="36">
        <v>106.81564245810056</v>
      </c>
      <c r="P52" s="37">
        <v>3560</v>
      </c>
      <c r="Q52" s="36">
        <v>92.708333333333343</v>
      </c>
      <c r="R52" s="37">
        <v>18640</v>
      </c>
      <c r="S52" s="36">
        <v>97.796432318992657</v>
      </c>
      <c r="T52" s="38">
        <f t="shared" si="11"/>
        <v>22200</v>
      </c>
      <c r="U52" s="36">
        <f t="shared" si="13"/>
        <v>96.943231441048042</v>
      </c>
      <c r="V52" s="36">
        <f t="shared" si="8"/>
        <v>76.280814576634512</v>
      </c>
      <c r="W52" s="36">
        <f t="shared" si="1"/>
        <v>86.469017844597445</v>
      </c>
      <c r="X52" s="36">
        <f t="shared" si="12"/>
        <v>19.978563772775992</v>
      </c>
      <c r="Y52" s="36">
        <f t="shared" si="14"/>
        <v>48.59375</v>
      </c>
      <c r="Z52" s="39">
        <f t="shared" si="15"/>
        <v>104.36935140882508</v>
      </c>
      <c r="AB52" s="54"/>
    </row>
    <row r="53" spans="2:28" ht="12" customHeight="1">
      <c r="B53" s="58">
        <v>2003</v>
      </c>
      <c r="C53" s="66" t="s">
        <v>60</v>
      </c>
      <c r="D53" s="61">
        <v>1830</v>
      </c>
      <c r="E53" s="36">
        <v>95.3125</v>
      </c>
      <c r="F53" s="37">
        <v>91300</v>
      </c>
      <c r="G53" s="36">
        <v>97.856377277599137</v>
      </c>
      <c r="H53" s="37">
        <v>73220</v>
      </c>
      <c r="I53" s="36">
        <v>98.11067935146724</v>
      </c>
      <c r="J53" s="37">
        <v>69160</v>
      </c>
      <c r="K53" s="36">
        <v>97.17577631024308</v>
      </c>
      <c r="L53" s="37">
        <v>59740</v>
      </c>
      <c r="M53" s="36">
        <v>97.075073123171919</v>
      </c>
      <c r="N53" s="37">
        <v>9420</v>
      </c>
      <c r="O53" s="36">
        <v>98.535564853556494</v>
      </c>
      <c r="P53" s="37">
        <v>4060</v>
      </c>
      <c r="Q53" s="36">
        <v>114.04494382022472</v>
      </c>
      <c r="R53" s="37">
        <v>18100</v>
      </c>
      <c r="S53" s="36">
        <v>97.103004291845494</v>
      </c>
      <c r="T53" s="38">
        <f t="shared" si="11"/>
        <v>22160</v>
      </c>
      <c r="U53" s="36">
        <f t="shared" si="13"/>
        <v>99.819819819819827</v>
      </c>
      <c r="V53" s="36">
        <f t="shared" si="8"/>
        <v>75.750273822562974</v>
      </c>
      <c r="W53" s="36">
        <f t="shared" si="1"/>
        <v>86.379410063620583</v>
      </c>
      <c r="X53" s="36">
        <f t="shared" si="12"/>
        <v>19.82475355969332</v>
      </c>
      <c r="Y53" s="36">
        <f t="shared" si="14"/>
        <v>49.89071038251366</v>
      </c>
      <c r="Z53" s="39">
        <f t="shared" si="15"/>
        <v>102.66898599616958</v>
      </c>
      <c r="AB53" s="54"/>
    </row>
    <row r="54" spans="2:28" ht="12" customHeight="1">
      <c r="B54" s="58">
        <v>2004</v>
      </c>
      <c r="C54" s="66" t="s">
        <v>61</v>
      </c>
      <c r="D54" s="61">
        <v>1758</v>
      </c>
      <c r="E54" s="36">
        <v>96.06557377049181</v>
      </c>
      <c r="F54" s="37">
        <v>88110</v>
      </c>
      <c r="G54" s="36">
        <v>96.506024096385545</v>
      </c>
      <c r="H54" s="37">
        <v>69360</v>
      </c>
      <c r="I54" s="36">
        <v>94.728216334334874</v>
      </c>
      <c r="J54" s="37">
        <v>64740</v>
      </c>
      <c r="K54" s="36">
        <v>93.609022556390968</v>
      </c>
      <c r="L54" s="37">
        <v>56630</v>
      </c>
      <c r="M54" s="36">
        <v>94.794107800468694</v>
      </c>
      <c r="N54" s="37">
        <v>8080</v>
      </c>
      <c r="O54" s="36">
        <v>85.774946921443743</v>
      </c>
      <c r="P54" s="37">
        <v>4670</v>
      </c>
      <c r="Q54" s="36">
        <v>115.02463054187193</v>
      </c>
      <c r="R54" s="37">
        <v>18710</v>
      </c>
      <c r="S54" s="36">
        <v>103.37016574585635</v>
      </c>
      <c r="T54" s="38">
        <f t="shared" si="11"/>
        <v>23380</v>
      </c>
      <c r="U54" s="36">
        <f t="shared" si="13"/>
        <v>105.50541516245487</v>
      </c>
      <c r="V54" s="36">
        <f t="shared" si="8"/>
        <v>73.476336397684719</v>
      </c>
      <c r="W54" s="36">
        <f t="shared" si="1"/>
        <v>87.472968798270003</v>
      </c>
      <c r="X54" s="36">
        <f t="shared" si="12"/>
        <v>21.234820111224607</v>
      </c>
      <c r="Y54" s="36">
        <f t="shared" si="14"/>
        <v>50.119453924914673</v>
      </c>
      <c r="Z54" s="39">
        <f t="shared" si="15"/>
        <v>100.45848924709075</v>
      </c>
      <c r="AB54" s="54"/>
    </row>
    <row r="55" spans="2:28" ht="12" customHeight="1">
      <c r="B55" s="59">
        <v>2005</v>
      </c>
      <c r="C55" s="67" t="s">
        <v>62</v>
      </c>
      <c r="D55" s="62">
        <v>1647</v>
      </c>
      <c r="E55" s="40">
        <v>93.686006825938563</v>
      </c>
      <c r="F55" s="41">
        <v>83240</v>
      </c>
      <c r="G55" s="40">
        <v>94.472818068323676</v>
      </c>
      <c r="H55" s="41">
        <v>65060</v>
      </c>
      <c r="I55" s="40">
        <v>93.800461361014996</v>
      </c>
      <c r="J55" s="41">
        <v>61570</v>
      </c>
      <c r="K55" s="40">
        <v>95.103490886623419</v>
      </c>
      <c r="L55" s="41">
        <v>54110</v>
      </c>
      <c r="M55" s="40">
        <v>95.550061804697165</v>
      </c>
      <c r="N55" s="41">
        <v>7540</v>
      </c>
      <c r="O55" s="40">
        <v>93.316831683168317</v>
      </c>
      <c r="P55" s="41">
        <v>3520</v>
      </c>
      <c r="Q55" s="40">
        <v>75.37473233404711</v>
      </c>
      <c r="R55" s="41">
        <v>18090</v>
      </c>
      <c r="S55" s="40">
        <v>96.686264029930513</v>
      </c>
      <c r="T55" s="38">
        <f t="shared" si="11"/>
        <v>21610</v>
      </c>
      <c r="U55" s="40">
        <f t="shared" si="13"/>
        <v>92.42942686056459</v>
      </c>
      <c r="V55" s="40">
        <f t="shared" si="8"/>
        <v>73.966842864007688</v>
      </c>
      <c r="W55" s="40">
        <f t="shared" si="1"/>
        <v>87.883709598830592</v>
      </c>
      <c r="X55" s="40">
        <f t="shared" si="12"/>
        <v>21.732340221047572</v>
      </c>
      <c r="Y55" s="40">
        <f t="shared" si="14"/>
        <v>50.540376442015784</v>
      </c>
      <c r="Z55" s="43">
        <f t="shared" si="15"/>
        <v>100.83983859387556</v>
      </c>
      <c r="AB55" s="54"/>
    </row>
    <row r="56" spans="2:28" ht="12" customHeight="1">
      <c r="B56" s="58">
        <v>2006</v>
      </c>
      <c r="C56" s="66" t="s">
        <v>63</v>
      </c>
      <c r="D56" s="61">
        <v>1561</v>
      </c>
      <c r="E56" s="36">
        <v>94.778384942319377</v>
      </c>
      <c r="F56" s="37">
        <v>81440</v>
      </c>
      <c r="G56" s="36">
        <v>97.837578087457956</v>
      </c>
      <c r="H56" s="37">
        <v>65940</v>
      </c>
      <c r="I56" s="36">
        <v>101.35259760221334</v>
      </c>
      <c r="J56" s="37">
        <v>62220</v>
      </c>
      <c r="K56" s="36">
        <v>101.05570894916356</v>
      </c>
      <c r="L56" s="37">
        <v>54140</v>
      </c>
      <c r="M56" s="36">
        <v>100.05544261689153</v>
      </c>
      <c r="N56" s="37">
        <v>8000</v>
      </c>
      <c r="O56" s="36">
        <v>106.10079575596818</v>
      </c>
      <c r="P56" s="37">
        <v>3720</v>
      </c>
      <c r="Q56" s="36">
        <v>105.68181818181819</v>
      </c>
      <c r="R56" s="37">
        <v>15510</v>
      </c>
      <c r="S56" s="36">
        <v>85.737976782752895</v>
      </c>
      <c r="T56" s="50">
        <f t="shared" si="11"/>
        <v>19230</v>
      </c>
      <c r="U56" s="48">
        <f t="shared" si="13"/>
        <v>88.986580286904214</v>
      </c>
      <c r="V56" s="36">
        <f t="shared" si="8"/>
        <v>76.399803536345772</v>
      </c>
      <c r="W56" s="36">
        <f t="shared" si="1"/>
        <v>87.013821922211505</v>
      </c>
      <c r="X56" s="36">
        <f t="shared" si="12"/>
        <v>19.044695481335953</v>
      </c>
      <c r="Y56" s="36">
        <f t="shared" si="14"/>
        <v>52.171684817424726</v>
      </c>
      <c r="Z56" s="39">
        <f t="shared" si="15"/>
        <v>103.22773293404437</v>
      </c>
      <c r="AB56" s="54"/>
    </row>
    <row r="57" spans="2:28" ht="12" customHeight="1">
      <c r="B57" s="58">
        <v>2007</v>
      </c>
      <c r="C57" s="66" t="s">
        <v>64</v>
      </c>
      <c r="D57" s="61">
        <v>1491</v>
      </c>
      <c r="E57" s="36">
        <v>95.515695067264573</v>
      </c>
      <c r="F57" s="37">
        <v>78900</v>
      </c>
      <c r="G57" s="36">
        <v>96.881139489194496</v>
      </c>
      <c r="H57" s="37">
        <v>63420</v>
      </c>
      <c r="I57" s="36">
        <v>96.178343949044589</v>
      </c>
      <c r="J57" s="37">
        <v>59880</v>
      </c>
      <c r="K57" s="36">
        <v>96.239151398264227</v>
      </c>
      <c r="L57" s="37">
        <v>51940</v>
      </c>
      <c r="M57" s="36">
        <v>95.936461026967123</v>
      </c>
      <c r="N57" s="37">
        <v>7970</v>
      </c>
      <c r="O57" s="36">
        <v>99.625</v>
      </c>
      <c r="P57" s="37">
        <v>3530</v>
      </c>
      <c r="Q57" s="36">
        <v>94.892473118279568</v>
      </c>
      <c r="R57" s="37">
        <v>15500</v>
      </c>
      <c r="S57" s="36">
        <v>99.935525467440357</v>
      </c>
      <c r="T57" s="38">
        <f t="shared" si="11"/>
        <v>19030</v>
      </c>
      <c r="U57" s="36">
        <f t="shared" si="13"/>
        <v>98.959958398335928</v>
      </c>
      <c r="V57" s="36">
        <f t="shared" si="8"/>
        <v>75.893536121672994</v>
      </c>
      <c r="W57" s="36">
        <f t="shared" si="1"/>
        <v>86.740146960587836</v>
      </c>
      <c r="X57" s="36">
        <f t="shared" si="12"/>
        <v>19.64512040557668</v>
      </c>
      <c r="Y57" s="36">
        <f t="shared" si="14"/>
        <v>52.91750503018109</v>
      </c>
      <c r="Z57" s="39">
        <f t="shared" si="15"/>
        <v>101.42954979385152</v>
      </c>
      <c r="AB57" s="54"/>
    </row>
    <row r="58" spans="2:28" ht="12" customHeight="1">
      <c r="B58" s="58">
        <v>2008</v>
      </c>
      <c r="C58" s="66" t="s">
        <v>65</v>
      </c>
      <c r="D58" s="61">
        <v>1392</v>
      </c>
      <c r="E58" s="36">
        <v>93.360160965794776</v>
      </c>
      <c r="F58" s="37">
        <v>74170</v>
      </c>
      <c r="G58" s="36">
        <v>94.00506970849176</v>
      </c>
      <c r="H58" s="37">
        <v>59610</v>
      </c>
      <c r="I58" s="36">
        <v>93.992431409649953</v>
      </c>
      <c r="J58" s="37">
        <v>56370</v>
      </c>
      <c r="K58" s="36">
        <v>94.138276553106209</v>
      </c>
      <c r="L58" s="37">
        <v>49560</v>
      </c>
      <c r="M58" s="36">
        <v>95.417789757412393</v>
      </c>
      <c r="N58" s="37">
        <v>6760</v>
      </c>
      <c r="O58" s="36">
        <v>84.818067754077802</v>
      </c>
      <c r="P58" s="37">
        <v>3320</v>
      </c>
      <c r="Q58" s="36">
        <v>94.050991501416419</v>
      </c>
      <c r="R58" s="37">
        <v>14480</v>
      </c>
      <c r="S58" s="36">
        <v>93.41935483870968</v>
      </c>
      <c r="T58" s="38">
        <f t="shared" si="11"/>
        <v>17800</v>
      </c>
      <c r="U58" s="36">
        <f t="shared" si="13"/>
        <v>93.53652128218603</v>
      </c>
      <c r="V58" s="36">
        <f t="shared" si="8"/>
        <v>76.001078603208853</v>
      </c>
      <c r="W58" s="36">
        <f t="shared" si="1"/>
        <v>87.919105907397551</v>
      </c>
      <c r="X58" s="36">
        <f t="shared" si="12"/>
        <v>19.522718080086289</v>
      </c>
      <c r="Y58" s="36">
        <f t="shared" si="14"/>
        <v>53.283045977011497</v>
      </c>
      <c r="Z58" s="39">
        <f t="shared" si="15"/>
        <v>100.69077509724225</v>
      </c>
      <c r="AB58" s="54"/>
    </row>
    <row r="59" spans="2:28" ht="12" customHeight="1">
      <c r="B59" s="58">
        <v>2009</v>
      </c>
      <c r="C59" s="66" t="s">
        <v>66</v>
      </c>
      <c r="D59" s="61">
        <v>1266</v>
      </c>
      <c r="E59" s="36">
        <v>90.948275862068968</v>
      </c>
      <c r="F59" s="37">
        <v>69420</v>
      </c>
      <c r="G59" s="36">
        <v>93.595793447485505</v>
      </c>
      <c r="H59" s="37">
        <v>55990</v>
      </c>
      <c r="I59" s="36">
        <v>93.927193423922162</v>
      </c>
      <c r="J59" s="37">
        <v>52970</v>
      </c>
      <c r="K59" s="36">
        <v>93.968422919992904</v>
      </c>
      <c r="L59" s="37">
        <v>46300</v>
      </c>
      <c r="M59" s="36">
        <v>93.42211460855529</v>
      </c>
      <c r="N59" s="37">
        <v>6710</v>
      </c>
      <c r="O59" s="36">
        <v>99.260355029585796</v>
      </c>
      <c r="P59" s="37">
        <v>2950</v>
      </c>
      <c r="Q59" s="36">
        <v>88.855421686746979</v>
      </c>
      <c r="R59" s="37">
        <v>13480</v>
      </c>
      <c r="S59" s="36">
        <v>93.093922651933696</v>
      </c>
      <c r="T59" s="38">
        <f t="shared" si="11"/>
        <v>16430</v>
      </c>
      <c r="U59" s="36">
        <f t="shared" si="13"/>
        <v>92.303370786516865</v>
      </c>
      <c r="V59" s="36">
        <f t="shared" si="8"/>
        <v>76.303658887928549</v>
      </c>
      <c r="W59" s="36">
        <f t="shared" si="1"/>
        <v>87.407966773645455</v>
      </c>
      <c r="X59" s="36">
        <f t="shared" si="12"/>
        <v>19.418035148372226</v>
      </c>
      <c r="Y59" s="36">
        <f t="shared" si="14"/>
        <v>54.834123222748815</v>
      </c>
      <c r="Z59" s="39">
        <f t="shared" si="15"/>
        <v>102.91101459628737</v>
      </c>
      <c r="AB59" s="54"/>
    </row>
    <row r="60" spans="2:28" s="10" customFormat="1" ht="12" customHeight="1">
      <c r="B60" s="59">
        <v>2010</v>
      </c>
      <c r="C60" s="67" t="s">
        <v>67</v>
      </c>
      <c r="D60" s="62">
        <v>1181</v>
      </c>
      <c r="E60" s="40">
        <v>93.285939968404421</v>
      </c>
      <c r="F60" s="41">
        <v>67030</v>
      </c>
      <c r="G60" s="40">
        <v>96.557188130221832</v>
      </c>
      <c r="H60" s="41">
        <v>53740</v>
      </c>
      <c r="I60" s="40">
        <v>95.98142525450973</v>
      </c>
      <c r="J60" s="41">
        <v>50740</v>
      </c>
      <c r="K60" s="40">
        <v>95.79006985085897</v>
      </c>
      <c r="L60" s="41">
        <v>44520</v>
      </c>
      <c r="M60" s="40">
        <v>96.155507559395247</v>
      </c>
      <c r="N60" s="41">
        <v>6260</v>
      </c>
      <c r="O60" s="40">
        <v>93.293591654247393</v>
      </c>
      <c r="P60" s="41">
        <v>2890</v>
      </c>
      <c r="Q60" s="40">
        <v>97.966101694915253</v>
      </c>
      <c r="R60" s="41">
        <v>13370</v>
      </c>
      <c r="S60" s="40">
        <v>99.183976261127597</v>
      </c>
      <c r="T60" s="42">
        <f t="shared" si="11"/>
        <v>16260</v>
      </c>
      <c r="U60" s="40">
        <f t="shared" si="13"/>
        <v>98.965307364576987</v>
      </c>
      <c r="V60" s="40">
        <f t="shared" si="8"/>
        <v>75.697448903476044</v>
      </c>
      <c r="W60" s="40">
        <f t="shared" si="1"/>
        <v>87.741426882144268</v>
      </c>
      <c r="X60" s="40">
        <f t="shared" si="12"/>
        <v>19.946292704759063</v>
      </c>
      <c r="Y60" s="40">
        <f t="shared" si="14"/>
        <v>56.756985605419139</v>
      </c>
      <c r="Z60" s="43">
        <f t="shared" si="15"/>
        <v>103.50668939276957</v>
      </c>
      <c r="AB60" s="54"/>
    </row>
    <row r="61" spans="2:28" s="10" customFormat="1" ht="12" customHeight="1">
      <c r="B61" s="58">
        <v>2011</v>
      </c>
      <c r="C61" s="66" t="s">
        <v>68</v>
      </c>
      <c r="D61" s="61">
        <v>1124</v>
      </c>
      <c r="E61" s="36">
        <v>95.173581710414908</v>
      </c>
      <c r="F61" s="37">
        <v>65040</v>
      </c>
      <c r="G61" s="36">
        <v>97.031180068625986</v>
      </c>
      <c r="H61" s="37">
        <v>51340</v>
      </c>
      <c r="I61" s="36">
        <v>95.534052847041309</v>
      </c>
      <c r="J61" s="37">
        <v>48630</v>
      </c>
      <c r="K61" s="36">
        <v>95.841545132045724</v>
      </c>
      <c r="L61" s="37">
        <v>42830</v>
      </c>
      <c r="M61" s="36">
        <v>96.203953279424979</v>
      </c>
      <c r="N61" s="37">
        <v>5810</v>
      </c>
      <c r="O61" s="36">
        <v>92.811501597444092</v>
      </c>
      <c r="P61" s="37">
        <v>2760</v>
      </c>
      <c r="Q61" s="36">
        <v>95.501730103806224</v>
      </c>
      <c r="R61" s="37">
        <v>13680</v>
      </c>
      <c r="S61" s="36">
        <v>102.31862378459238</v>
      </c>
      <c r="T61" s="38">
        <f t="shared" si="11"/>
        <v>16440</v>
      </c>
      <c r="U61" s="48">
        <f t="shared" si="13"/>
        <v>101.1070110701107</v>
      </c>
      <c r="V61" s="36">
        <f t="shared" si="8"/>
        <v>74.769372693726936</v>
      </c>
      <c r="W61" s="36">
        <f t="shared" si="1"/>
        <v>88.073205840016456</v>
      </c>
      <c r="X61" s="36">
        <f t="shared" si="12"/>
        <v>21.033210332103323</v>
      </c>
      <c r="Y61" s="36">
        <f t="shared" si="14"/>
        <v>57.864768683274022</v>
      </c>
      <c r="Z61" s="39">
        <f t="shared" si="15"/>
        <v>101.95180041018442</v>
      </c>
      <c r="AA61" s="35"/>
      <c r="AB61" s="54"/>
    </row>
    <row r="62" spans="2:28" s="10" customFormat="1" ht="12" customHeight="1">
      <c r="B62" s="58">
        <v>2012</v>
      </c>
      <c r="C62" s="66" t="s">
        <v>69</v>
      </c>
      <c r="D62" s="61">
        <v>1073</v>
      </c>
      <c r="E62" s="36">
        <v>95.462633451957288</v>
      </c>
      <c r="F62" s="37">
        <v>63600</v>
      </c>
      <c r="G62" s="36">
        <v>97.785977859778598</v>
      </c>
      <c r="H62" s="37">
        <v>50160</v>
      </c>
      <c r="I62" s="36">
        <v>97.701597195169455</v>
      </c>
      <c r="J62" s="37">
        <v>47240</v>
      </c>
      <c r="K62" s="36">
        <v>97.141682089245322</v>
      </c>
      <c r="L62" s="37">
        <v>41670</v>
      </c>
      <c r="M62" s="36">
        <v>97.291618024748999</v>
      </c>
      <c r="N62" s="37">
        <v>5590</v>
      </c>
      <c r="O62" s="36">
        <v>96.213425129087781</v>
      </c>
      <c r="P62" s="37">
        <v>2820</v>
      </c>
      <c r="Q62" s="36">
        <v>102.17391304347827</v>
      </c>
      <c r="R62" s="37">
        <v>13500</v>
      </c>
      <c r="S62" s="36">
        <v>98.68421052631578</v>
      </c>
      <c r="T62" s="38">
        <f t="shared" si="11"/>
        <v>16320</v>
      </c>
      <c r="U62" s="36">
        <f t="shared" si="13"/>
        <v>99.270072992700733</v>
      </c>
      <c r="V62" s="36">
        <f t="shared" si="8"/>
        <v>74.276729559748418</v>
      </c>
      <c r="W62" s="36">
        <f t="shared" si="1"/>
        <v>88.209144792548685</v>
      </c>
      <c r="X62" s="36">
        <f t="shared" si="12"/>
        <v>21.226415094339622</v>
      </c>
      <c r="Y62" s="36">
        <f t="shared" si="14"/>
        <v>59.273066169617891</v>
      </c>
      <c r="Z62" s="39">
        <f t="shared" si="15"/>
        <v>102.43377363876154</v>
      </c>
      <c r="AA62" s="35"/>
      <c r="AB62" s="54"/>
    </row>
    <row r="63" spans="2:28" s="10" customFormat="1" ht="12" customHeight="1">
      <c r="B63" s="58">
        <v>2013</v>
      </c>
      <c r="C63" s="66" t="s">
        <v>70</v>
      </c>
      <c r="D63" s="61">
        <v>1023</v>
      </c>
      <c r="E63" s="36">
        <v>95.340167753960856</v>
      </c>
      <c r="F63" s="37">
        <v>62030</v>
      </c>
      <c r="G63" s="36">
        <v>97.531446540880509</v>
      </c>
      <c r="H63" s="37">
        <v>48720</v>
      </c>
      <c r="I63" s="36">
        <v>97.129186602870803</v>
      </c>
      <c r="J63" s="37">
        <v>46390</v>
      </c>
      <c r="K63" s="36">
        <v>98.200677392040646</v>
      </c>
      <c r="L63" s="37">
        <v>40810</v>
      </c>
      <c r="M63" s="36">
        <v>97.936165106791464</v>
      </c>
      <c r="N63" s="37">
        <v>5550</v>
      </c>
      <c r="O63" s="36">
        <v>99.284436493738809</v>
      </c>
      <c r="P63" s="37">
        <v>2390</v>
      </c>
      <c r="Q63" s="36">
        <v>84.751773049645379</v>
      </c>
      <c r="R63" s="37">
        <v>13300</v>
      </c>
      <c r="S63" s="36">
        <v>98.518518518518519</v>
      </c>
      <c r="T63" s="38">
        <f t="shared" si="11"/>
        <v>15690</v>
      </c>
      <c r="U63" s="36">
        <f t="shared" si="13"/>
        <v>96.139705882352942</v>
      </c>
      <c r="V63" s="36">
        <f t="shared" si="8"/>
        <v>74.78639368047719</v>
      </c>
      <c r="W63" s="36">
        <f t="shared" si="1"/>
        <v>87.971545591722361</v>
      </c>
      <c r="X63" s="36">
        <f t="shared" si="12"/>
        <v>21.441238110591648</v>
      </c>
      <c r="Y63" s="36">
        <f t="shared" si="14"/>
        <v>60.635386119257085</v>
      </c>
      <c r="Z63" s="39">
        <f t="shared" si="15"/>
        <v>102.29837941189129</v>
      </c>
      <c r="AA63" s="35"/>
      <c r="AB63" s="54"/>
    </row>
    <row r="64" spans="2:28" s="10" customFormat="1" ht="12" customHeight="1">
      <c r="B64" s="58">
        <v>2014</v>
      </c>
      <c r="C64" s="66" t="s">
        <v>91</v>
      </c>
      <c r="D64" s="61">
        <v>973</v>
      </c>
      <c r="E64" s="36">
        <f t="shared" ref="E64" si="16">D64/D63*100</f>
        <v>95.112414467253188</v>
      </c>
      <c r="F64" s="37">
        <v>59920</v>
      </c>
      <c r="G64" s="36">
        <f t="shared" ref="G64" si="17">F64/F63*100</f>
        <v>96.598420119297117</v>
      </c>
      <c r="H64" s="37">
        <v>46580</v>
      </c>
      <c r="I64" s="36">
        <f t="shared" ref="I64" si="18">H64/H63*100</f>
        <v>95.607553366174059</v>
      </c>
      <c r="J64" s="37">
        <v>44500</v>
      </c>
      <c r="K64" s="36">
        <f t="shared" ref="K64" si="19">J64/J63*100</f>
        <v>95.925846087518863</v>
      </c>
      <c r="L64" s="37">
        <v>39480</v>
      </c>
      <c r="M64" s="36">
        <f t="shared" ref="M64" si="20">L64/L63*100</f>
        <v>96.740994854202398</v>
      </c>
      <c r="N64" s="37">
        <v>5100</v>
      </c>
      <c r="O64" s="36">
        <f t="shared" ref="O64" si="21">N64/N63*100</f>
        <v>91.891891891891902</v>
      </c>
      <c r="P64" s="37">
        <v>2100</v>
      </c>
      <c r="Q64" s="36">
        <f t="shared" ref="Q64" si="22">P64/P63*100</f>
        <v>87.86610878661088</v>
      </c>
      <c r="R64" s="37">
        <v>13300</v>
      </c>
      <c r="S64" s="36">
        <f t="shared" ref="S64" si="23">R64/R63*100</f>
        <v>100</v>
      </c>
      <c r="T64" s="38">
        <f t="shared" si="11"/>
        <v>15400</v>
      </c>
      <c r="U64" s="36">
        <f t="shared" si="13"/>
        <v>98.151688973868715</v>
      </c>
      <c r="V64" s="36">
        <f t="shared" si="8"/>
        <v>74.265687583444588</v>
      </c>
      <c r="W64" s="36">
        <f t="shared" si="1"/>
        <v>88.719101123595507</v>
      </c>
      <c r="X64" s="36">
        <f t="shared" si="12"/>
        <v>22.196261682242991</v>
      </c>
      <c r="Y64" s="36">
        <f t="shared" si="14"/>
        <v>61.582733812949641</v>
      </c>
      <c r="Z64" s="39">
        <f t="shared" si="15"/>
        <v>101.5623677102168</v>
      </c>
      <c r="AA64" s="35"/>
      <c r="AB64" s="54"/>
    </row>
    <row r="65" spans="2:27" s="10" customFormat="1" ht="12" customHeight="1">
      <c r="B65" s="58">
        <v>2015</v>
      </c>
      <c r="C65" s="66" t="s">
        <v>96</v>
      </c>
      <c r="D65" s="61">
        <v>916</v>
      </c>
      <c r="E65" s="36">
        <f t="shared" ref="E65:E70" si="24">D65/D64*100</f>
        <v>94.141829393627958</v>
      </c>
      <c r="F65" s="37">
        <v>57030</v>
      </c>
      <c r="G65" s="36">
        <f t="shared" ref="G65" si="25">F65/F64*100</f>
        <v>95.17690253671563</v>
      </c>
      <c r="H65" s="37">
        <v>44780</v>
      </c>
      <c r="I65" s="36">
        <f t="shared" ref="I65" si="26">H65/H64*100</f>
        <v>96.135680549592095</v>
      </c>
      <c r="J65" s="37">
        <v>42810</v>
      </c>
      <c r="K65" s="36">
        <f t="shared" ref="K65" si="27">J65/J64*100</f>
        <v>96.202247191011239</v>
      </c>
      <c r="L65" s="37">
        <v>37880</v>
      </c>
      <c r="M65" s="36">
        <f t="shared" ref="M65" si="28">L65/L64*100</f>
        <v>95.947315096251259</v>
      </c>
      <c r="N65" s="37">
        <v>5000</v>
      </c>
      <c r="O65" s="36">
        <f t="shared" ref="O65" si="29">N65/N64*100</f>
        <v>98.039215686274503</v>
      </c>
      <c r="P65" s="37">
        <v>2000</v>
      </c>
      <c r="Q65" s="36">
        <f t="shared" ref="Q65" si="30">P65/P64*100</f>
        <v>95.238095238095227</v>
      </c>
      <c r="R65" s="37">
        <v>12180</v>
      </c>
      <c r="S65" s="36">
        <f t="shared" ref="S65" si="31">R65/R64*100</f>
        <v>91.578947368421055</v>
      </c>
      <c r="T65" s="38">
        <f t="shared" si="11"/>
        <v>14180</v>
      </c>
      <c r="U65" s="40">
        <f t="shared" si="13"/>
        <v>92.077922077922082</v>
      </c>
      <c r="V65" s="36">
        <f t="shared" si="8"/>
        <v>75.065754865860072</v>
      </c>
      <c r="W65" s="36">
        <f t="shared" si="1"/>
        <v>88.483999065638869</v>
      </c>
      <c r="X65" s="36">
        <f t="shared" si="12"/>
        <v>21.357180431351917</v>
      </c>
      <c r="Y65" s="36">
        <f t="shared" si="14"/>
        <v>62.259825327510917</v>
      </c>
      <c r="Z65" s="39">
        <f t="shared" si="15"/>
        <v>101.09948271640208</v>
      </c>
      <c r="AA65" s="35"/>
    </row>
    <row r="66" spans="2:27" s="10" customFormat="1" ht="12" customHeight="1">
      <c r="B66" s="56">
        <v>2016</v>
      </c>
      <c r="C66" s="65" t="s">
        <v>98</v>
      </c>
      <c r="D66" s="63">
        <v>878</v>
      </c>
      <c r="E66" s="48">
        <f t="shared" si="24"/>
        <v>95.851528384279476</v>
      </c>
      <c r="F66" s="49">
        <v>55360</v>
      </c>
      <c r="G66" s="48">
        <f>F66/F65*100</f>
        <v>97.071716640364727</v>
      </c>
      <c r="H66" s="49">
        <v>43370</v>
      </c>
      <c r="I66" s="48">
        <f t="shared" ref="I66:I73" si="32">H66/H65*100</f>
        <v>96.851272889682889</v>
      </c>
      <c r="J66" s="49">
        <v>41630</v>
      </c>
      <c r="K66" s="48">
        <f t="shared" ref="K66:K73" si="33">J66/J65*100</f>
        <v>97.243634664797938</v>
      </c>
      <c r="L66" s="49">
        <v>36480</v>
      </c>
      <c r="M66" s="48">
        <f t="shared" ref="M66:M73" si="34">L66/L65*100</f>
        <v>96.304118268215419</v>
      </c>
      <c r="N66" s="49">
        <v>5020</v>
      </c>
      <c r="O66" s="48">
        <f>N66/N65*100</f>
        <v>100.4</v>
      </c>
      <c r="P66" s="49">
        <v>1880</v>
      </c>
      <c r="Q66" s="48">
        <f t="shared" ref="Q66:Q73" si="35">P66/P65*100</f>
        <v>94</v>
      </c>
      <c r="R66" s="49">
        <v>11870</v>
      </c>
      <c r="S66" s="48">
        <f t="shared" ref="S66:S73" si="36">R66/R65*100</f>
        <v>97.454844006568138</v>
      </c>
      <c r="T66" s="50">
        <f t="shared" si="11"/>
        <v>13750</v>
      </c>
      <c r="U66" s="48">
        <f t="shared" ref="U66:U73" si="37">T66/T65*100</f>
        <v>96.967559943582515</v>
      </c>
      <c r="V66" s="48">
        <f t="shared" si="8"/>
        <v>75.198699421965316</v>
      </c>
      <c r="W66" s="48">
        <f t="shared" si="1"/>
        <v>87.629113619985588</v>
      </c>
      <c r="X66" s="48">
        <f t="shared" si="12"/>
        <v>21.441473988439306</v>
      </c>
      <c r="Y66" s="48">
        <f t="shared" si="14"/>
        <v>63.052391799544417</v>
      </c>
      <c r="Z66" s="52">
        <f t="shared" ref="Z66:Z73" si="38">Y66/Y65*100</f>
        <v>101.27299822616638</v>
      </c>
      <c r="AA66" s="35"/>
    </row>
    <row r="67" spans="2:27" ht="12" customHeight="1">
      <c r="B67" s="58">
        <v>2017</v>
      </c>
      <c r="C67" s="66" t="s">
        <v>99</v>
      </c>
      <c r="D67" s="61">
        <v>841</v>
      </c>
      <c r="E67" s="36">
        <f t="shared" si="24"/>
        <v>95.785876993166283</v>
      </c>
      <c r="F67" s="37">
        <v>53500</v>
      </c>
      <c r="G67" s="36">
        <f>F67/F66*100</f>
        <v>96.640173410404628</v>
      </c>
      <c r="H67" s="37">
        <v>42190</v>
      </c>
      <c r="I67" s="36">
        <f t="shared" si="32"/>
        <v>97.279225270924613</v>
      </c>
      <c r="J67" s="37">
        <v>40450</v>
      </c>
      <c r="K67" s="36">
        <f t="shared" si="33"/>
        <v>97.165505644967581</v>
      </c>
      <c r="L67" s="37">
        <v>35800</v>
      </c>
      <c r="M67" s="36">
        <f t="shared" si="34"/>
        <v>98.135964912280699</v>
      </c>
      <c r="N67" s="37">
        <v>4760</v>
      </c>
      <c r="O67" s="36">
        <f>N67/N66*100</f>
        <v>94.820717131474112</v>
      </c>
      <c r="P67" s="37">
        <v>1700</v>
      </c>
      <c r="Q67" s="36">
        <f t="shared" si="35"/>
        <v>90.425531914893625</v>
      </c>
      <c r="R67" s="37">
        <v>11340</v>
      </c>
      <c r="S67" s="36">
        <f t="shared" si="36"/>
        <v>95.534962089300762</v>
      </c>
      <c r="T67" s="38">
        <f t="shared" si="11"/>
        <v>13040</v>
      </c>
      <c r="U67" s="36">
        <f t="shared" si="37"/>
        <v>94.836363636363643</v>
      </c>
      <c r="V67" s="36">
        <f t="shared" si="8"/>
        <v>75.607476635514018</v>
      </c>
      <c r="W67" s="36">
        <f t="shared" si="1"/>
        <v>88.504326328800985</v>
      </c>
      <c r="X67" s="36">
        <f t="shared" si="12"/>
        <v>21.196261682242991</v>
      </c>
      <c r="Y67" s="36">
        <f t="shared" si="14"/>
        <v>63.614744351961953</v>
      </c>
      <c r="Z67" s="39">
        <f t="shared" si="38"/>
        <v>100.89188139635586</v>
      </c>
    </row>
    <row r="68" spans="2:27" ht="12" customHeight="1">
      <c r="B68" s="58">
        <v>2018</v>
      </c>
      <c r="C68" s="66" t="s">
        <v>101</v>
      </c>
      <c r="D68" s="61">
        <v>790</v>
      </c>
      <c r="E68" s="36">
        <f t="shared" si="24"/>
        <v>93.935790725326996</v>
      </c>
      <c r="F68" s="37">
        <v>52360</v>
      </c>
      <c r="G68" s="36">
        <f>F68/F67*100</f>
        <v>97.869158878504663</v>
      </c>
      <c r="H68" s="37">
        <v>40810</v>
      </c>
      <c r="I68" s="36">
        <f t="shared" si="32"/>
        <v>96.729082721023943</v>
      </c>
      <c r="J68" s="37">
        <v>39410</v>
      </c>
      <c r="K68" s="36">
        <f t="shared" si="33"/>
        <v>97.428924598269475</v>
      </c>
      <c r="L68" s="37">
        <v>34750</v>
      </c>
      <c r="M68" s="36">
        <f t="shared" si="34"/>
        <v>97.067039106145245</v>
      </c>
      <c r="N68" s="37">
        <v>4700</v>
      </c>
      <c r="O68" s="36">
        <f>N68/N67*100</f>
        <v>98.739495798319325</v>
      </c>
      <c r="P68" s="37">
        <v>1330</v>
      </c>
      <c r="Q68" s="36">
        <f t="shared" si="35"/>
        <v>78.235294117647058</v>
      </c>
      <c r="R68" s="37">
        <v>11580</v>
      </c>
      <c r="S68" s="36">
        <f t="shared" si="36"/>
        <v>102.11640211640211</v>
      </c>
      <c r="T68" s="38">
        <f t="shared" si="11"/>
        <v>12910</v>
      </c>
      <c r="U68" s="36">
        <f t="shared" si="37"/>
        <v>99.00306748466258</v>
      </c>
      <c r="V68" s="36">
        <f>J68/F68*100</f>
        <v>75.267379679144383</v>
      </c>
      <c r="W68" s="36">
        <f>L68/J68*100</f>
        <v>88.175589951788893</v>
      </c>
      <c r="X68" s="36">
        <f>R68/F68*100</f>
        <v>22.116119174942707</v>
      </c>
      <c r="Y68" s="36">
        <f t="shared" ref="Y68:Y73" si="39">F68/D68</f>
        <v>66.278481012658233</v>
      </c>
      <c r="Z68" s="39">
        <f t="shared" si="38"/>
        <v>104.18729445167396</v>
      </c>
    </row>
    <row r="69" spans="2:27" ht="12" customHeight="1">
      <c r="B69" s="58">
        <v>2019</v>
      </c>
      <c r="C69" s="66" t="s">
        <v>102</v>
      </c>
      <c r="D69" s="61">
        <v>746</v>
      </c>
      <c r="E69" s="36">
        <f t="shared" si="24"/>
        <v>94.430379746835442</v>
      </c>
      <c r="F69" s="37">
        <v>50440</v>
      </c>
      <c r="G69" s="36">
        <f>F69/F68*100</f>
        <v>96.33307868601986</v>
      </c>
      <c r="H69" s="37">
        <v>38460</v>
      </c>
      <c r="I69" s="36">
        <f t="shared" si="32"/>
        <v>94.241607449154614</v>
      </c>
      <c r="J69" s="37">
        <v>37050</v>
      </c>
      <c r="K69" s="36">
        <f t="shared" si="33"/>
        <v>94.011672164425278</v>
      </c>
      <c r="L69" s="37">
        <v>32900</v>
      </c>
      <c r="M69" s="36">
        <f t="shared" si="34"/>
        <v>94.676258992805757</v>
      </c>
      <c r="N69" s="37">
        <v>4230</v>
      </c>
      <c r="O69" s="36">
        <f>N69/N68*100</f>
        <v>90</v>
      </c>
      <c r="P69" s="37">
        <v>1250</v>
      </c>
      <c r="Q69" s="36">
        <f t="shared" si="35"/>
        <v>93.984962406015043</v>
      </c>
      <c r="R69" s="37">
        <v>12000</v>
      </c>
      <c r="S69" s="36">
        <f t="shared" si="36"/>
        <v>103.62694300518133</v>
      </c>
      <c r="T69" s="38">
        <f t="shared" si="11"/>
        <v>13250</v>
      </c>
      <c r="U69" s="36">
        <f t="shared" si="37"/>
        <v>102.63361735089079</v>
      </c>
      <c r="V69" s="36">
        <f>J69/F69*100</f>
        <v>73.453608247422693</v>
      </c>
      <c r="W69" s="36">
        <f>L69/J69*100</f>
        <v>88.798920377867745</v>
      </c>
      <c r="X69" s="36">
        <f>R69/F69*100</f>
        <v>23.790642347343375</v>
      </c>
      <c r="Y69" s="36">
        <f t="shared" si="39"/>
        <v>67.613941018766752</v>
      </c>
      <c r="Z69" s="39">
        <f t="shared" si="38"/>
        <v>102.01492246910948</v>
      </c>
    </row>
    <row r="70" spans="2:27" s="74" customFormat="1" ht="12" customHeight="1">
      <c r="B70" s="81">
        <v>2020</v>
      </c>
      <c r="C70" s="66" t="s">
        <v>103</v>
      </c>
      <c r="D70" s="83">
        <v>702</v>
      </c>
      <c r="E70" s="53">
        <f t="shared" si="24"/>
        <v>94.101876675603208</v>
      </c>
      <c r="F70" s="38">
        <v>49660</v>
      </c>
      <c r="G70" s="53">
        <f>F70/F69*100</f>
        <v>98.453608247422693</v>
      </c>
      <c r="H70" s="38">
        <v>38730</v>
      </c>
      <c r="I70" s="53">
        <f t="shared" si="32"/>
        <v>100.70202808112325</v>
      </c>
      <c r="J70" s="38">
        <v>36650</v>
      </c>
      <c r="K70" s="53">
        <f t="shared" si="33"/>
        <v>98.920377867746296</v>
      </c>
      <c r="L70" s="38">
        <v>31470</v>
      </c>
      <c r="M70" s="53">
        <f t="shared" si="34"/>
        <v>95.653495440729486</v>
      </c>
      <c r="N70" s="38">
        <v>5270</v>
      </c>
      <c r="O70" s="53">
        <f>N70/N69*100</f>
        <v>124.58628841607565</v>
      </c>
      <c r="P70" s="38">
        <v>2050</v>
      </c>
      <c r="Q70" s="53">
        <f t="shared" si="35"/>
        <v>164</v>
      </c>
      <c r="R70" s="38">
        <v>10900</v>
      </c>
      <c r="S70" s="53">
        <f t="shared" si="36"/>
        <v>90.833333333333329</v>
      </c>
      <c r="T70" s="42">
        <f t="shared" si="11"/>
        <v>12950</v>
      </c>
      <c r="U70" s="53">
        <f t="shared" si="37"/>
        <v>97.735849056603769</v>
      </c>
      <c r="V70" s="53">
        <f t="shared" ref="V70:V71" si="40">J70/F70*100</f>
        <v>73.801852597664123</v>
      </c>
      <c r="W70" s="53">
        <f t="shared" ref="W70:W71" si="41">L70/J70*100</f>
        <v>85.866302864938604</v>
      </c>
      <c r="X70" s="53">
        <f t="shared" ref="X70:X71" si="42">R70/F70*100</f>
        <v>21.949254933548126</v>
      </c>
      <c r="Y70" s="36">
        <f t="shared" si="39"/>
        <v>70.740740740740748</v>
      </c>
      <c r="Z70" s="84">
        <f t="shared" si="38"/>
        <v>104.62448967603608</v>
      </c>
    </row>
    <row r="71" spans="2:27" s="74" customFormat="1" ht="12" customHeight="1">
      <c r="B71" s="82">
        <v>2021</v>
      </c>
      <c r="C71" s="65" t="s">
        <v>104</v>
      </c>
      <c r="D71" s="85">
        <v>676</v>
      </c>
      <c r="E71" s="51">
        <f>D71/D70*100</f>
        <v>96.296296296296291</v>
      </c>
      <c r="F71" s="50">
        <v>48320</v>
      </c>
      <c r="G71" s="51">
        <f t="shared" ref="G71" si="43">F71/F70*100</f>
        <v>97.30165122835281</v>
      </c>
      <c r="H71" s="50">
        <v>38310</v>
      </c>
      <c r="I71" s="51">
        <f t="shared" si="32"/>
        <v>98.915569326103792</v>
      </c>
      <c r="J71" s="50">
        <v>36290</v>
      </c>
      <c r="K71" s="51">
        <f t="shared" si="33"/>
        <v>99.017735334242843</v>
      </c>
      <c r="L71" s="50">
        <v>31290</v>
      </c>
      <c r="M71" s="51">
        <f t="shared" si="34"/>
        <v>99.428026692087698</v>
      </c>
      <c r="N71" s="50">
        <v>5020</v>
      </c>
      <c r="O71" s="51">
        <f t="shared" ref="O71" si="44">N71/N70*100</f>
        <v>95.256166982922196</v>
      </c>
      <c r="P71" s="50">
        <v>2040</v>
      </c>
      <c r="Q71" s="51">
        <f t="shared" si="35"/>
        <v>99.512195121951223</v>
      </c>
      <c r="R71" s="50">
        <v>10060</v>
      </c>
      <c r="S71" s="51">
        <f t="shared" si="36"/>
        <v>92.293577981651381</v>
      </c>
      <c r="T71" s="50">
        <f t="shared" si="11"/>
        <v>12100</v>
      </c>
      <c r="U71" s="51">
        <f t="shared" si="37"/>
        <v>93.43629343629344</v>
      </c>
      <c r="V71" s="51">
        <f t="shared" si="40"/>
        <v>75.103476821192046</v>
      </c>
      <c r="W71" s="51">
        <f t="shared" si="41"/>
        <v>86.222099751997789</v>
      </c>
      <c r="X71" s="51">
        <f t="shared" si="42"/>
        <v>20.819536423841058</v>
      </c>
      <c r="Y71" s="48">
        <f t="shared" si="39"/>
        <v>71.479289940828409</v>
      </c>
      <c r="Z71" s="86">
        <f t="shared" si="38"/>
        <v>101.04402242944329</v>
      </c>
    </row>
    <row r="72" spans="2:27" s="74" customFormat="1" ht="12" customHeight="1">
      <c r="B72" s="87">
        <v>2022</v>
      </c>
      <c r="C72" s="66" t="s">
        <v>105</v>
      </c>
      <c r="D72" s="88">
        <v>632</v>
      </c>
      <c r="E72" s="89">
        <f>D72/D71*100</f>
        <v>93.491124260355036</v>
      </c>
      <c r="F72" s="90">
        <v>49760</v>
      </c>
      <c r="G72" s="89">
        <f t="shared" ref="G72:G73" si="45">F72/F71*100</f>
        <v>102.98013245033113</v>
      </c>
      <c r="H72" s="90">
        <v>38050</v>
      </c>
      <c r="I72" s="89">
        <f t="shared" si="32"/>
        <v>99.321326024536674</v>
      </c>
      <c r="J72" s="90">
        <v>35980</v>
      </c>
      <c r="K72" s="89">
        <f t="shared" si="33"/>
        <v>99.145770184623856</v>
      </c>
      <c r="L72" s="90">
        <v>31000</v>
      </c>
      <c r="M72" s="89">
        <f t="shared" si="34"/>
        <v>99.073186321508473</v>
      </c>
      <c r="N72" s="90">
        <v>5010</v>
      </c>
      <c r="O72" s="89">
        <f t="shared" ref="O72:O73" si="46">N72/N71*100</f>
        <v>99.800796812748999</v>
      </c>
      <c r="P72" s="90">
        <v>2000</v>
      </c>
      <c r="Q72" s="89">
        <f t="shared" si="35"/>
        <v>98.039215686274503</v>
      </c>
      <c r="R72" s="90">
        <v>9710</v>
      </c>
      <c r="S72" s="89">
        <f t="shared" si="36"/>
        <v>96.520874751491064</v>
      </c>
      <c r="T72" s="90">
        <f t="shared" si="11"/>
        <v>11710</v>
      </c>
      <c r="U72" s="89">
        <f t="shared" si="37"/>
        <v>96.776859504132233</v>
      </c>
      <c r="V72" s="89">
        <f t="shared" ref="V72:V73" si="47">J72/F72*100</f>
        <v>72.30707395498392</v>
      </c>
      <c r="W72" s="89">
        <f t="shared" ref="W72:W73" si="48">L72/J72*100</f>
        <v>86.158977209560874</v>
      </c>
      <c r="X72" s="89">
        <f t="shared" ref="X72:X73" si="49">R72/F72*100</f>
        <v>19.513665594855308</v>
      </c>
      <c r="Y72" s="91">
        <f t="shared" si="39"/>
        <v>78.734177215189874</v>
      </c>
      <c r="Z72" s="92">
        <f t="shared" si="38"/>
        <v>110.14963534244278</v>
      </c>
    </row>
    <row r="73" spans="2:27" s="74" customFormat="1" ht="12" customHeight="1">
      <c r="B73" s="87">
        <v>2023</v>
      </c>
      <c r="C73" s="66" t="s">
        <v>106</v>
      </c>
      <c r="D73" s="88">
        <v>575</v>
      </c>
      <c r="E73" s="89">
        <f t="shared" ref="E73" si="50">D73/D72*100</f>
        <v>90.98101265822784</v>
      </c>
      <c r="F73" s="90">
        <v>45730</v>
      </c>
      <c r="G73" s="89">
        <f t="shared" si="45"/>
        <v>91.901125401929264</v>
      </c>
      <c r="H73" s="90">
        <v>36000</v>
      </c>
      <c r="I73" s="89">
        <f t="shared" si="32"/>
        <v>94.612352168199749</v>
      </c>
      <c r="J73" s="90">
        <v>34000</v>
      </c>
      <c r="K73" s="89">
        <f t="shared" si="33"/>
        <v>94.496942745969974</v>
      </c>
      <c r="L73" s="90">
        <v>29340</v>
      </c>
      <c r="M73" s="89">
        <f t="shared" si="34"/>
        <v>94.645161290322577</v>
      </c>
      <c r="N73" s="90">
        <v>4720</v>
      </c>
      <c r="O73" s="89">
        <f t="shared" si="46"/>
        <v>94.211576846307395</v>
      </c>
      <c r="P73" s="90">
        <v>1980</v>
      </c>
      <c r="Q73" s="89">
        <f t="shared" si="35"/>
        <v>99</v>
      </c>
      <c r="R73" s="90">
        <v>9690</v>
      </c>
      <c r="S73" s="89">
        <f t="shared" si="36"/>
        <v>99.794026776519047</v>
      </c>
      <c r="T73" s="90">
        <f t="shared" si="11"/>
        <v>11670</v>
      </c>
      <c r="U73" s="89">
        <f t="shared" si="37"/>
        <v>99.658411614005132</v>
      </c>
      <c r="V73" s="89">
        <f t="shared" si="47"/>
        <v>74.34944237918215</v>
      </c>
      <c r="W73" s="89">
        <f t="shared" si="48"/>
        <v>86.294117647058826</v>
      </c>
      <c r="X73" s="89">
        <f t="shared" si="49"/>
        <v>21.189591078066915</v>
      </c>
      <c r="Y73" s="91">
        <f t="shared" si="39"/>
        <v>79.530434782608694</v>
      </c>
      <c r="Z73" s="92">
        <f t="shared" si="38"/>
        <v>101.01132392003356</v>
      </c>
    </row>
    <row r="74" spans="2:27" s="74" customFormat="1" ht="12" customHeight="1">
      <c r="B74" s="75">
        <v>2024</v>
      </c>
      <c r="C74" s="69" t="s">
        <v>107</v>
      </c>
      <c r="D74" s="76">
        <v>530</v>
      </c>
      <c r="E74" s="77">
        <f t="shared" ref="E74" si="51">D74/D73*100</f>
        <v>92.173913043478265</v>
      </c>
      <c r="F74" s="78">
        <v>43420</v>
      </c>
      <c r="G74" s="77">
        <f t="shared" ref="G74" si="52">F74/F73*100</f>
        <v>94.948611414826161</v>
      </c>
      <c r="H74" s="78">
        <v>35080</v>
      </c>
      <c r="I74" s="77">
        <f t="shared" ref="I74" si="53">H74/H73*100</f>
        <v>97.444444444444443</v>
      </c>
      <c r="J74" s="78">
        <v>33230</v>
      </c>
      <c r="K74" s="77">
        <f t="shared" ref="K74" si="54">J74/J73*100</f>
        <v>97.735294117647058</v>
      </c>
      <c r="L74" s="78">
        <v>28570</v>
      </c>
      <c r="M74" s="77">
        <f t="shared" ref="M74" si="55">L74/L73*100</f>
        <v>97.375596455351058</v>
      </c>
      <c r="N74" s="78">
        <v>4650</v>
      </c>
      <c r="O74" s="77">
        <f t="shared" ref="O74" si="56">N74/N73*100</f>
        <v>98.516949152542381</v>
      </c>
      <c r="P74" s="78">
        <v>1900</v>
      </c>
      <c r="Q74" s="77">
        <f t="shared" ref="Q74" si="57">P74/P73*100</f>
        <v>95.959595959595958</v>
      </c>
      <c r="R74" s="78">
        <v>8330</v>
      </c>
      <c r="S74" s="77">
        <f t="shared" ref="S74" si="58">R74/R73*100</f>
        <v>85.964912280701753</v>
      </c>
      <c r="T74" s="78">
        <f t="shared" ref="T74" si="59">P74+R74</f>
        <v>10230</v>
      </c>
      <c r="U74" s="77">
        <f t="shared" ref="U74" si="60">T74/T73*100</f>
        <v>87.660668380462724</v>
      </c>
      <c r="V74" s="77">
        <f t="shared" ref="V74" si="61">J74/F74*100</f>
        <v>76.531552280055266</v>
      </c>
      <c r="W74" s="77">
        <f t="shared" ref="W74" si="62">L74/J74*100</f>
        <v>85.976527234426726</v>
      </c>
      <c r="X74" s="77">
        <f t="shared" ref="X74" si="63">R74/F74*100</f>
        <v>19.184707508060804</v>
      </c>
      <c r="Y74" s="79">
        <f t="shared" ref="Y74" si="64">F74/D74</f>
        <v>81.924528301886795</v>
      </c>
      <c r="Z74" s="80">
        <f t="shared" ref="Z74" si="65">Y74/Y73*100</f>
        <v>103.01028596891517</v>
      </c>
    </row>
    <row r="75" spans="2:27" ht="12" customHeight="1">
      <c r="B75" s="11" t="s">
        <v>90</v>
      </c>
      <c r="C75" s="12"/>
      <c r="D75" s="13"/>
      <c r="E75" s="14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14"/>
      <c r="Z75" s="9"/>
    </row>
    <row r="76" spans="2:27">
      <c r="B76" s="34" t="s">
        <v>92</v>
      </c>
      <c r="C76" s="15"/>
      <c r="D76" s="16"/>
      <c r="F76" s="5"/>
      <c r="G76" s="5"/>
      <c r="I76" s="5"/>
      <c r="K76" s="5"/>
      <c r="M76" s="5"/>
      <c r="O76" s="5"/>
      <c r="Q76" s="5"/>
      <c r="S76" s="5"/>
      <c r="U76" s="5"/>
      <c r="Z76" s="5"/>
    </row>
    <row r="77" spans="2:27">
      <c r="B77" s="34" t="s">
        <v>93</v>
      </c>
      <c r="Z77" s="73" t="s">
        <v>108</v>
      </c>
    </row>
    <row r="78" spans="2:27">
      <c r="B78" s="34" t="s">
        <v>94</v>
      </c>
    </row>
    <row r="79" spans="2:27">
      <c r="B79" s="15" t="s">
        <v>95</v>
      </c>
    </row>
    <row r="80" spans="2:27">
      <c r="B80" s="55" t="s">
        <v>97</v>
      </c>
    </row>
    <row r="81" spans="2:2">
      <c r="B81" s="15" t="s">
        <v>100</v>
      </c>
    </row>
  </sheetData>
  <mergeCells count="14">
    <mergeCell ref="B5:C8"/>
    <mergeCell ref="D5:E8"/>
    <mergeCell ref="F5:G8"/>
    <mergeCell ref="T5:U8"/>
    <mergeCell ref="V5:V8"/>
    <mergeCell ref="X5:X8"/>
    <mergeCell ref="Y5:Z8"/>
    <mergeCell ref="H6:I8"/>
    <mergeCell ref="R6:S8"/>
    <mergeCell ref="J7:K8"/>
    <mergeCell ref="P7:Q8"/>
    <mergeCell ref="L8:M8"/>
    <mergeCell ref="N8:O8"/>
    <mergeCell ref="W5:W8"/>
  </mergeCells>
  <phoneticPr fontId="4"/>
  <pageMargins left="0.59055118110236227" right="0" top="0.59055118110236227" bottom="0" header="0.51181102362204722" footer="0.51181102362204722"/>
  <pageSetup paperSize="9" scale="6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指定団体区分　東海</vt:lpstr>
      <vt:lpstr>'指定団体区分　東海'!Print_Area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2019-07-04T06:13:55Z</cp:lastPrinted>
  <dcterms:created xsi:type="dcterms:W3CDTF">2014-08-13T07:38:00Z</dcterms:created>
  <dcterms:modified xsi:type="dcterms:W3CDTF">2024-07-16T01:16:30Z</dcterms:modified>
</cp:coreProperties>
</file>